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F:\陸上競技\陸上大会運営\他大会(公認大会）\R04\習志野\"/>
    </mc:Choice>
  </mc:AlternateContent>
  <xr:revisionPtr revIDLastSave="0" documentId="13_ncr:1_{F1F4DFD0-7D7A-40C8-9444-490368961D5C}" xr6:coauthVersionLast="47" xr6:coauthVersionMax="47" xr10:uidLastSave="{00000000-0000-0000-0000-000000000000}"/>
  <bookViews>
    <workbookView xWindow="-108" yWindow="-108" windowWidth="16608" windowHeight="8712" firstSheet="2" activeTab="2" xr2:uid="{00000000-000D-0000-FFFF-FFFF00000000}"/>
  </bookViews>
  <sheets>
    <sheet name="男子" sheetId="1" state="hidden" r:id="rId1"/>
    <sheet name="女子" sheetId="2" state="hidden" r:id="rId2"/>
    <sheet name="入力のしかた" sheetId="6" r:id="rId3"/>
    <sheet name="入力一覧表" sheetId="3" r:id="rId4"/>
    <sheet name="NANS DATA" sheetId="4" state="hidden" r:id="rId5"/>
    <sheet name="Sheet1" sheetId="7" state="hidden" r:id="rId6"/>
    <sheet name="種目" sheetId="8" state="hidden" r:id="rId7"/>
    <sheet name="所属" sheetId="9" state="hidden" r:id="rId8"/>
  </sheets>
  <definedNames>
    <definedName name="_xlnm.Print_Area" localSheetId="3">入力一覧表!$A$1:$X$101</definedName>
    <definedName name="_xlnm.Print_Titles" localSheetId="3">入力一覧表!$1:$11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01" i="3" l="1"/>
  <c r="V183" i="4"/>
  <c r="C183" i="4"/>
  <c r="S183" i="4"/>
  <c r="R183" i="4"/>
  <c r="V101" i="3"/>
  <c r="W101" i="3"/>
  <c r="N183" i="4"/>
  <c r="T101" i="3"/>
  <c r="M183" i="4"/>
  <c r="X101" i="3"/>
  <c r="K183" i="4"/>
  <c r="U101" i="3"/>
  <c r="J183" i="4"/>
  <c r="R101" i="3"/>
  <c r="H183" i="4"/>
  <c r="Q101" i="3"/>
  <c r="G183" i="4"/>
  <c r="I183" i="4"/>
  <c r="F183" i="4"/>
  <c r="B183" i="4"/>
  <c r="N101" i="3"/>
  <c r="A183" i="4"/>
  <c r="S100" i="3"/>
  <c r="V182" i="4"/>
  <c r="S182" i="4"/>
  <c r="R182" i="4"/>
  <c r="V100" i="3"/>
  <c r="W100" i="3"/>
  <c r="N182" i="4"/>
  <c r="T100" i="3"/>
  <c r="M182" i="4"/>
  <c r="X100" i="3"/>
  <c r="K182" i="4"/>
  <c r="U100" i="3"/>
  <c r="J182" i="4"/>
  <c r="Q100" i="3"/>
  <c r="G182" i="4"/>
  <c r="I182" i="4"/>
  <c r="R100" i="3"/>
  <c r="H182" i="4"/>
  <c r="F182" i="4"/>
  <c r="B182" i="4"/>
  <c r="C182" i="4"/>
  <c r="N100" i="3"/>
  <c r="A182" i="4"/>
  <c r="S99" i="3"/>
  <c r="V181" i="4"/>
  <c r="C181" i="4"/>
  <c r="S181" i="4"/>
  <c r="R181" i="4"/>
  <c r="V99" i="3"/>
  <c r="W99" i="3"/>
  <c r="N181" i="4"/>
  <c r="T99" i="3"/>
  <c r="M181" i="4"/>
  <c r="X99" i="3"/>
  <c r="K181" i="4"/>
  <c r="U99" i="3"/>
  <c r="J181" i="4"/>
  <c r="R99" i="3"/>
  <c r="H181" i="4"/>
  <c r="Q99" i="3"/>
  <c r="G181" i="4"/>
  <c r="I181" i="4"/>
  <c r="F181" i="4"/>
  <c r="B181" i="4"/>
  <c r="N99" i="3"/>
  <c r="A181" i="4"/>
  <c r="S98" i="3"/>
  <c r="V180" i="4"/>
  <c r="S180" i="4"/>
  <c r="R180" i="4"/>
  <c r="V98" i="3"/>
  <c r="W98" i="3"/>
  <c r="N180" i="4"/>
  <c r="T98" i="3"/>
  <c r="M180" i="4"/>
  <c r="X98" i="3"/>
  <c r="K180" i="4"/>
  <c r="U98" i="3"/>
  <c r="J180" i="4"/>
  <c r="Q98" i="3"/>
  <c r="G180" i="4"/>
  <c r="I180" i="4"/>
  <c r="R98" i="3"/>
  <c r="H180" i="4"/>
  <c r="F180" i="4"/>
  <c r="B180" i="4"/>
  <c r="C180" i="4"/>
  <c r="N98" i="3"/>
  <c r="A180" i="4"/>
  <c r="S97" i="3"/>
  <c r="V179" i="4"/>
  <c r="C179" i="4"/>
  <c r="S179" i="4"/>
  <c r="R179" i="4"/>
  <c r="V97" i="3"/>
  <c r="W97" i="3"/>
  <c r="N179" i="4"/>
  <c r="T97" i="3"/>
  <c r="M179" i="4"/>
  <c r="X97" i="3"/>
  <c r="K179" i="4"/>
  <c r="U97" i="3"/>
  <c r="J179" i="4"/>
  <c r="R97" i="3"/>
  <c r="H179" i="4"/>
  <c r="Q97" i="3"/>
  <c r="G179" i="4"/>
  <c r="I179" i="4"/>
  <c r="F179" i="4"/>
  <c r="B179" i="4"/>
  <c r="N97" i="3"/>
  <c r="A179" i="4"/>
  <c r="S96" i="3"/>
  <c r="V178" i="4"/>
  <c r="S178" i="4"/>
  <c r="R178" i="4"/>
  <c r="V96" i="3"/>
  <c r="W96" i="3"/>
  <c r="N178" i="4"/>
  <c r="T96" i="3"/>
  <c r="M178" i="4"/>
  <c r="X96" i="3"/>
  <c r="K178" i="4"/>
  <c r="U96" i="3"/>
  <c r="J178" i="4"/>
  <c r="Q96" i="3"/>
  <c r="G178" i="4"/>
  <c r="I178" i="4"/>
  <c r="R96" i="3"/>
  <c r="H178" i="4"/>
  <c r="F178" i="4"/>
  <c r="B178" i="4"/>
  <c r="C178" i="4"/>
  <c r="N96" i="3"/>
  <c r="A178" i="4"/>
  <c r="S95" i="3"/>
  <c r="V177" i="4"/>
  <c r="C177" i="4"/>
  <c r="S177" i="4"/>
  <c r="R177" i="4"/>
  <c r="V95" i="3"/>
  <c r="W95" i="3"/>
  <c r="N177" i="4"/>
  <c r="T95" i="3"/>
  <c r="M177" i="4"/>
  <c r="X95" i="3"/>
  <c r="K177" i="4"/>
  <c r="U95" i="3"/>
  <c r="J177" i="4"/>
  <c r="R95" i="3"/>
  <c r="H177" i="4"/>
  <c r="Q95" i="3"/>
  <c r="G177" i="4"/>
  <c r="I177" i="4"/>
  <c r="F177" i="4"/>
  <c r="B177" i="4"/>
  <c r="N95" i="3"/>
  <c r="A177" i="4"/>
  <c r="S94" i="3"/>
  <c r="V176" i="4"/>
  <c r="S176" i="4"/>
  <c r="R176" i="4"/>
  <c r="V94" i="3"/>
  <c r="W94" i="3"/>
  <c r="N176" i="4"/>
  <c r="T94" i="3"/>
  <c r="M176" i="4"/>
  <c r="X94" i="3"/>
  <c r="K176" i="4"/>
  <c r="U94" i="3"/>
  <c r="J176" i="4"/>
  <c r="Q94" i="3"/>
  <c r="G176" i="4"/>
  <c r="I176" i="4"/>
  <c r="R94" i="3"/>
  <c r="H176" i="4"/>
  <c r="F176" i="4"/>
  <c r="B176" i="4"/>
  <c r="C176" i="4"/>
  <c r="N94" i="3"/>
  <c r="A176" i="4"/>
  <c r="S93" i="3"/>
  <c r="V175" i="4"/>
  <c r="C175" i="4"/>
  <c r="S175" i="4"/>
  <c r="R175" i="4"/>
  <c r="V93" i="3"/>
  <c r="W93" i="3"/>
  <c r="N175" i="4"/>
  <c r="T93" i="3"/>
  <c r="M175" i="4"/>
  <c r="X93" i="3"/>
  <c r="K175" i="4"/>
  <c r="U93" i="3"/>
  <c r="J175" i="4"/>
  <c r="R93" i="3"/>
  <c r="H175" i="4"/>
  <c r="Q93" i="3"/>
  <c r="G175" i="4"/>
  <c r="I175" i="4"/>
  <c r="F175" i="4"/>
  <c r="B175" i="4"/>
  <c r="N93" i="3"/>
  <c r="A175" i="4"/>
  <c r="S92" i="3"/>
  <c r="V174" i="4"/>
  <c r="S174" i="4"/>
  <c r="R174" i="4"/>
  <c r="V92" i="3"/>
  <c r="W92" i="3"/>
  <c r="N174" i="4"/>
  <c r="T92" i="3"/>
  <c r="M174" i="4"/>
  <c r="X92" i="3"/>
  <c r="K174" i="4"/>
  <c r="U92" i="3"/>
  <c r="J174" i="4"/>
  <c r="Q92" i="3"/>
  <c r="G174" i="4"/>
  <c r="I174" i="4"/>
  <c r="R92" i="3"/>
  <c r="H174" i="4"/>
  <c r="F174" i="4"/>
  <c r="B174" i="4"/>
  <c r="C174" i="4"/>
  <c r="N92" i="3"/>
  <c r="A174" i="4"/>
  <c r="S91" i="3"/>
  <c r="V173" i="4"/>
  <c r="C173" i="4"/>
  <c r="S173" i="4"/>
  <c r="R173" i="4"/>
  <c r="V91" i="3"/>
  <c r="W91" i="3"/>
  <c r="N173" i="4"/>
  <c r="T91" i="3"/>
  <c r="M173" i="4"/>
  <c r="X91" i="3"/>
  <c r="K173" i="4"/>
  <c r="U91" i="3"/>
  <c r="J173" i="4"/>
  <c r="R91" i="3"/>
  <c r="H173" i="4"/>
  <c r="Q91" i="3"/>
  <c r="G173" i="4"/>
  <c r="I173" i="4"/>
  <c r="F173" i="4"/>
  <c r="B173" i="4"/>
  <c r="N91" i="3"/>
  <c r="A173" i="4"/>
  <c r="S90" i="3"/>
  <c r="V172" i="4"/>
  <c r="S172" i="4"/>
  <c r="R172" i="4"/>
  <c r="V90" i="3"/>
  <c r="W90" i="3"/>
  <c r="N172" i="4"/>
  <c r="T90" i="3"/>
  <c r="M172" i="4"/>
  <c r="X90" i="3"/>
  <c r="K172" i="4"/>
  <c r="U90" i="3"/>
  <c r="J172" i="4"/>
  <c r="Q90" i="3"/>
  <c r="G172" i="4"/>
  <c r="I172" i="4"/>
  <c r="R90" i="3"/>
  <c r="H172" i="4"/>
  <c r="F172" i="4"/>
  <c r="B172" i="4"/>
  <c r="C172" i="4"/>
  <c r="N90" i="3"/>
  <c r="A172" i="4"/>
  <c r="S89" i="3"/>
  <c r="V171" i="4"/>
  <c r="C171" i="4"/>
  <c r="S171" i="4"/>
  <c r="R171" i="4"/>
  <c r="V89" i="3"/>
  <c r="W89" i="3"/>
  <c r="N171" i="4"/>
  <c r="T89" i="3"/>
  <c r="M171" i="4"/>
  <c r="X89" i="3"/>
  <c r="K171" i="4"/>
  <c r="U89" i="3"/>
  <c r="J171" i="4"/>
  <c r="R89" i="3"/>
  <c r="H171" i="4"/>
  <c r="Q89" i="3"/>
  <c r="G171" i="4"/>
  <c r="I171" i="4"/>
  <c r="F171" i="4"/>
  <c r="B171" i="4"/>
  <c r="N89" i="3"/>
  <c r="A171" i="4"/>
  <c r="S88" i="3"/>
  <c r="V170" i="4"/>
  <c r="S170" i="4"/>
  <c r="R170" i="4"/>
  <c r="V88" i="3"/>
  <c r="W88" i="3"/>
  <c r="N170" i="4"/>
  <c r="T88" i="3"/>
  <c r="M170" i="4"/>
  <c r="X88" i="3"/>
  <c r="K170" i="4"/>
  <c r="U88" i="3"/>
  <c r="J170" i="4"/>
  <c r="Q88" i="3"/>
  <c r="G170" i="4"/>
  <c r="I170" i="4"/>
  <c r="R88" i="3"/>
  <c r="H170" i="4"/>
  <c r="F170" i="4"/>
  <c r="B170" i="4"/>
  <c r="C170" i="4"/>
  <c r="N88" i="3"/>
  <c r="A170" i="4"/>
  <c r="S87" i="3"/>
  <c r="V169" i="4"/>
  <c r="C169" i="4"/>
  <c r="S169" i="4"/>
  <c r="R169" i="4"/>
  <c r="V87" i="3"/>
  <c r="W87" i="3"/>
  <c r="N169" i="4"/>
  <c r="T87" i="3"/>
  <c r="M169" i="4"/>
  <c r="X87" i="3"/>
  <c r="K169" i="4"/>
  <c r="U87" i="3"/>
  <c r="J169" i="4"/>
  <c r="R87" i="3"/>
  <c r="H169" i="4"/>
  <c r="Q87" i="3"/>
  <c r="G169" i="4"/>
  <c r="I169" i="4"/>
  <c r="F169" i="4"/>
  <c r="B169" i="4"/>
  <c r="N87" i="3"/>
  <c r="A169" i="4"/>
  <c r="S86" i="3"/>
  <c r="V168" i="4"/>
  <c r="S168" i="4"/>
  <c r="R168" i="4"/>
  <c r="V86" i="3"/>
  <c r="W86" i="3"/>
  <c r="N168" i="4"/>
  <c r="T86" i="3"/>
  <c r="M168" i="4"/>
  <c r="X86" i="3"/>
  <c r="K168" i="4"/>
  <c r="U86" i="3"/>
  <c r="J168" i="4"/>
  <c r="Q86" i="3"/>
  <c r="G168" i="4"/>
  <c r="I168" i="4"/>
  <c r="R86" i="3"/>
  <c r="H168" i="4"/>
  <c r="F168" i="4"/>
  <c r="B168" i="4"/>
  <c r="C168" i="4"/>
  <c r="N86" i="3"/>
  <c r="A168" i="4"/>
  <c r="S85" i="3"/>
  <c r="V167" i="4"/>
  <c r="C167" i="4"/>
  <c r="S167" i="4"/>
  <c r="R167" i="4"/>
  <c r="V85" i="3"/>
  <c r="W85" i="3"/>
  <c r="N167" i="4"/>
  <c r="T85" i="3"/>
  <c r="M167" i="4"/>
  <c r="X85" i="3"/>
  <c r="K167" i="4"/>
  <c r="U85" i="3"/>
  <c r="J167" i="4"/>
  <c r="R85" i="3"/>
  <c r="H167" i="4"/>
  <c r="Q85" i="3"/>
  <c r="G167" i="4"/>
  <c r="I167" i="4"/>
  <c r="F167" i="4"/>
  <c r="B167" i="4"/>
  <c r="N85" i="3"/>
  <c r="A167" i="4"/>
  <c r="S84" i="3"/>
  <c r="V166" i="4"/>
  <c r="S166" i="4"/>
  <c r="R166" i="4"/>
  <c r="V84" i="3"/>
  <c r="W84" i="3"/>
  <c r="N166" i="4"/>
  <c r="T84" i="3"/>
  <c r="M166" i="4"/>
  <c r="X84" i="3"/>
  <c r="K166" i="4"/>
  <c r="U84" i="3"/>
  <c r="J166" i="4"/>
  <c r="Q84" i="3"/>
  <c r="G166" i="4"/>
  <c r="I166" i="4"/>
  <c r="R84" i="3"/>
  <c r="H166" i="4"/>
  <c r="F166" i="4"/>
  <c r="B166" i="4"/>
  <c r="C166" i="4"/>
  <c r="N84" i="3"/>
  <c r="A166" i="4"/>
  <c r="S83" i="3"/>
  <c r="V165" i="4"/>
  <c r="C165" i="4"/>
  <c r="S165" i="4"/>
  <c r="R165" i="4"/>
  <c r="V83" i="3"/>
  <c r="W83" i="3"/>
  <c r="N165" i="4"/>
  <c r="T83" i="3"/>
  <c r="M165" i="4"/>
  <c r="X83" i="3"/>
  <c r="K165" i="4"/>
  <c r="U83" i="3"/>
  <c r="J165" i="4"/>
  <c r="R83" i="3"/>
  <c r="H165" i="4"/>
  <c r="Q83" i="3"/>
  <c r="G165" i="4"/>
  <c r="I165" i="4"/>
  <c r="F165" i="4"/>
  <c r="B165" i="4"/>
  <c r="N83" i="3"/>
  <c r="A165" i="4"/>
  <c r="S82" i="3"/>
  <c r="V164" i="4"/>
  <c r="S164" i="4"/>
  <c r="R164" i="4"/>
  <c r="V82" i="3"/>
  <c r="W82" i="3"/>
  <c r="N164" i="4"/>
  <c r="T82" i="3"/>
  <c r="M164" i="4"/>
  <c r="X82" i="3"/>
  <c r="K164" i="4"/>
  <c r="U82" i="3"/>
  <c r="J164" i="4"/>
  <c r="Q82" i="3"/>
  <c r="G164" i="4"/>
  <c r="I164" i="4"/>
  <c r="R82" i="3"/>
  <c r="H164" i="4"/>
  <c r="F164" i="4"/>
  <c r="B164" i="4"/>
  <c r="C164" i="4"/>
  <c r="N82" i="3"/>
  <c r="A164" i="4"/>
  <c r="S81" i="3"/>
  <c r="V163" i="4"/>
  <c r="C163" i="4"/>
  <c r="S163" i="4"/>
  <c r="R163" i="4"/>
  <c r="V81" i="3"/>
  <c r="W81" i="3"/>
  <c r="N163" i="4"/>
  <c r="T81" i="3"/>
  <c r="M163" i="4"/>
  <c r="X81" i="3"/>
  <c r="K163" i="4"/>
  <c r="U81" i="3"/>
  <c r="J163" i="4"/>
  <c r="R81" i="3"/>
  <c r="H163" i="4"/>
  <c r="Q81" i="3"/>
  <c r="G163" i="4"/>
  <c r="I163" i="4"/>
  <c r="F163" i="4"/>
  <c r="B163" i="4"/>
  <c r="N81" i="3"/>
  <c r="A163" i="4"/>
  <c r="S80" i="3"/>
  <c r="V162" i="4"/>
  <c r="S162" i="4"/>
  <c r="R162" i="4"/>
  <c r="V80" i="3"/>
  <c r="W80" i="3"/>
  <c r="N162" i="4"/>
  <c r="T80" i="3"/>
  <c r="M162" i="4"/>
  <c r="X80" i="3"/>
  <c r="K162" i="4"/>
  <c r="U80" i="3"/>
  <c r="J162" i="4"/>
  <c r="Q80" i="3"/>
  <c r="G162" i="4"/>
  <c r="I162" i="4"/>
  <c r="R80" i="3"/>
  <c r="H162" i="4"/>
  <c r="F162" i="4"/>
  <c r="B162" i="4"/>
  <c r="C162" i="4"/>
  <c r="N80" i="3"/>
  <c r="A162" i="4"/>
  <c r="S79" i="3"/>
  <c r="V161" i="4"/>
  <c r="C161" i="4"/>
  <c r="S161" i="4"/>
  <c r="R161" i="4"/>
  <c r="V79" i="3"/>
  <c r="W79" i="3"/>
  <c r="N161" i="4"/>
  <c r="T79" i="3"/>
  <c r="M161" i="4"/>
  <c r="X79" i="3"/>
  <c r="K161" i="4"/>
  <c r="U79" i="3"/>
  <c r="J161" i="4"/>
  <c r="R79" i="3"/>
  <c r="H161" i="4"/>
  <c r="Q79" i="3"/>
  <c r="G161" i="4"/>
  <c r="I161" i="4"/>
  <c r="F161" i="4"/>
  <c r="B161" i="4"/>
  <c r="N79" i="3"/>
  <c r="A161" i="4"/>
  <c r="S78" i="3"/>
  <c r="V160" i="4"/>
  <c r="S160" i="4"/>
  <c r="R160" i="4"/>
  <c r="V78" i="3"/>
  <c r="W78" i="3"/>
  <c r="N160" i="4"/>
  <c r="T78" i="3"/>
  <c r="M160" i="4"/>
  <c r="X78" i="3"/>
  <c r="K160" i="4"/>
  <c r="U78" i="3"/>
  <c r="J160" i="4"/>
  <c r="Q78" i="3"/>
  <c r="G160" i="4"/>
  <c r="I160" i="4"/>
  <c r="R78" i="3"/>
  <c r="H160" i="4"/>
  <c r="F160" i="4"/>
  <c r="B160" i="4"/>
  <c r="C160" i="4"/>
  <c r="N78" i="3"/>
  <c r="A160" i="4"/>
  <c r="S77" i="3"/>
  <c r="V159" i="4"/>
  <c r="C159" i="4"/>
  <c r="S159" i="4"/>
  <c r="R159" i="4"/>
  <c r="V77" i="3"/>
  <c r="W77" i="3"/>
  <c r="N159" i="4"/>
  <c r="T77" i="3"/>
  <c r="M159" i="4"/>
  <c r="X77" i="3"/>
  <c r="K159" i="4"/>
  <c r="U77" i="3"/>
  <c r="J159" i="4"/>
  <c r="R77" i="3"/>
  <c r="H159" i="4"/>
  <c r="Q77" i="3"/>
  <c r="G159" i="4"/>
  <c r="I159" i="4"/>
  <c r="F159" i="4"/>
  <c r="B159" i="4"/>
  <c r="N77" i="3"/>
  <c r="A159" i="4"/>
  <c r="S76" i="3"/>
  <c r="V158" i="4"/>
  <c r="S158" i="4"/>
  <c r="R158" i="4"/>
  <c r="V76" i="3"/>
  <c r="W76" i="3"/>
  <c r="N158" i="4"/>
  <c r="T76" i="3"/>
  <c r="M158" i="4"/>
  <c r="X76" i="3"/>
  <c r="K158" i="4"/>
  <c r="U76" i="3"/>
  <c r="J158" i="4"/>
  <c r="Q76" i="3"/>
  <c r="G158" i="4"/>
  <c r="I158" i="4"/>
  <c r="R76" i="3"/>
  <c r="H158" i="4"/>
  <c r="F158" i="4"/>
  <c r="B158" i="4"/>
  <c r="C158" i="4"/>
  <c r="N76" i="3"/>
  <c r="A158" i="4"/>
  <c r="S75" i="3"/>
  <c r="V157" i="4"/>
  <c r="C157" i="4"/>
  <c r="S157" i="4"/>
  <c r="R157" i="4"/>
  <c r="V75" i="3"/>
  <c r="W75" i="3"/>
  <c r="N157" i="4"/>
  <c r="T75" i="3"/>
  <c r="M157" i="4"/>
  <c r="X75" i="3"/>
  <c r="K157" i="4"/>
  <c r="U75" i="3"/>
  <c r="J157" i="4"/>
  <c r="R75" i="3"/>
  <c r="H157" i="4"/>
  <c r="Q75" i="3"/>
  <c r="G157" i="4"/>
  <c r="I157" i="4"/>
  <c r="F157" i="4"/>
  <c r="B157" i="4"/>
  <c r="N75" i="3"/>
  <c r="A157" i="4"/>
  <c r="S74" i="3"/>
  <c r="V156" i="4"/>
  <c r="S156" i="4"/>
  <c r="R156" i="4"/>
  <c r="V74" i="3"/>
  <c r="W74" i="3"/>
  <c r="N156" i="4"/>
  <c r="T74" i="3"/>
  <c r="M156" i="4"/>
  <c r="X74" i="3"/>
  <c r="K156" i="4"/>
  <c r="U74" i="3"/>
  <c r="J156" i="4"/>
  <c r="Q74" i="3"/>
  <c r="G156" i="4"/>
  <c r="I156" i="4"/>
  <c r="R74" i="3"/>
  <c r="H156" i="4"/>
  <c r="F156" i="4"/>
  <c r="B156" i="4"/>
  <c r="C156" i="4"/>
  <c r="N74" i="3"/>
  <c r="A156" i="4"/>
  <c r="S73" i="3"/>
  <c r="V155" i="4"/>
  <c r="C155" i="4"/>
  <c r="S155" i="4"/>
  <c r="R155" i="4"/>
  <c r="V73" i="3"/>
  <c r="W73" i="3"/>
  <c r="N155" i="4"/>
  <c r="T73" i="3"/>
  <c r="M155" i="4"/>
  <c r="X73" i="3"/>
  <c r="K155" i="4"/>
  <c r="U73" i="3"/>
  <c r="J155" i="4"/>
  <c r="R73" i="3"/>
  <c r="H155" i="4"/>
  <c r="Q73" i="3"/>
  <c r="G155" i="4"/>
  <c r="I155" i="4"/>
  <c r="F155" i="4"/>
  <c r="B155" i="4"/>
  <c r="N73" i="3"/>
  <c r="A155" i="4"/>
  <c r="S72" i="3"/>
  <c r="V154" i="4"/>
  <c r="S154" i="4"/>
  <c r="R154" i="4"/>
  <c r="V72" i="3"/>
  <c r="W72" i="3"/>
  <c r="N154" i="4"/>
  <c r="T72" i="3"/>
  <c r="M154" i="4"/>
  <c r="X72" i="3"/>
  <c r="K154" i="4"/>
  <c r="U72" i="3"/>
  <c r="J154" i="4"/>
  <c r="Q72" i="3"/>
  <c r="G154" i="4"/>
  <c r="I154" i="4"/>
  <c r="R72" i="3"/>
  <c r="H154" i="4"/>
  <c r="F154" i="4"/>
  <c r="B154" i="4"/>
  <c r="C154" i="4"/>
  <c r="N72" i="3"/>
  <c r="A154" i="4"/>
  <c r="S71" i="3"/>
  <c r="V153" i="4"/>
  <c r="C153" i="4"/>
  <c r="S153" i="4"/>
  <c r="R153" i="4"/>
  <c r="V71" i="3"/>
  <c r="W71" i="3"/>
  <c r="N153" i="4"/>
  <c r="T71" i="3"/>
  <c r="M153" i="4"/>
  <c r="X71" i="3"/>
  <c r="K153" i="4"/>
  <c r="U71" i="3"/>
  <c r="J153" i="4"/>
  <c r="R71" i="3"/>
  <c r="H153" i="4"/>
  <c r="Q71" i="3"/>
  <c r="G153" i="4"/>
  <c r="I153" i="4"/>
  <c r="F153" i="4"/>
  <c r="B153" i="4"/>
  <c r="N71" i="3"/>
  <c r="A153" i="4"/>
  <c r="S70" i="3"/>
  <c r="V152" i="4"/>
  <c r="S152" i="4"/>
  <c r="R152" i="4"/>
  <c r="V70" i="3"/>
  <c r="W70" i="3"/>
  <c r="N152" i="4"/>
  <c r="T70" i="3"/>
  <c r="M152" i="4"/>
  <c r="X70" i="3"/>
  <c r="K152" i="4"/>
  <c r="U70" i="3"/>
  <c r="J152" i="4"/>
  <c r="Q70" i="3"/>
  <c r="G152" i="4"/>
  <c r="I152" i="4"/>
  <c r="R70" i="3"/>
  <c r="H152" i="4"/>
  <c r="F152" i="4"/>
  <c r="B152" i="4"/>
  <c r="C152" i="4"/>
  <c r="N70" i="3"/>
  <c r="A152" i="4"/>
  <c r="S69" i="3"/>
  <c r="V151" i="4"/>
  <c r="C151" i="4"/>
  <c r="S151" i="4"/>
  <c r="R151" i="4"/>
  <c r="V69" i="3"/>
  <c r="W69" i="3"/>
  <c r="N151" i="4"/>
  <c r="T69" i="3"/>
  <c r="M151" i="4"/>
  <c r="X69" i="3"/>
  <c r="K151" i="4"/>
  <c r="U69" i="3"/>
  <c r="J151" i="4"/>
  <c r="R69" i="3"/>
  <c r="H151" i="4"/>
  <c r="Q69" i="3"/>
  <c r="G151" i="4"/>
  <c r="I151" i="4"/>
  <c r="F151" i="4"/>
  <c r="B151" i="4"/>
  <c r="N69" i="3"/>
  <c r="A151" i="4"/>
  <c r="S68" i="3"/>
  <c r="V150" i="4"/>
  <c r="S150" i="4"/>
  <c r="R150" i="4"/>
  <c r="V68" i="3"/>
  <c r="W68" i="3"/>
  <c r="N150" i="4"/>
  <c r="T68" i="3"/>
  <c r="M150" i="4"/>
  <c r="X68" i="3"/>
  <c r="K150" i="4"/>
  <c r="U68" i="3"/>
  <c r="J150" i="4"/>
  <c r="Q68" i="3"/>
  <c r="G150" i="4"/>
  <c r="I150" i="4"/>
  <c r="R68" i="3"/>
  <c r="H150" i="4"/>
  <c r="F150" i="4"/>
  <c r="B150" i="4"/>
  <c r="C150" i="4"/>
  <c r="N68" i="3"/>
  <c r="A150" i="4"/>
  <c r="S67" i="3"/>
  <c r="V149" i="4"/>
  <c r="C149" i="4"/>
  <c r="S149" i="4"/>
  <c r="R149" i="4"/>
  <c r="V67" i="3"/>
  <c r="W67" i="3"/>
  <c r="N149" i="4"/>
  <c r="T67" i="3"/>
  <c r="M149" i="4"/>
  <c r="X67" i="3"/>
  <c r="K149" i="4"/>
  <c r="U67" i="3"/>
  <c r="J149" i="4"/>
  <c r="R67" i="3"/>
  <c r="H149" i="4"/>
  <c r="Q67" i="3"/>
  <c r="G149" i="4"/>
  <c r="I149" i="4"/>
  <c r="F149" i="4"/>
  <c r="B149" i="4"/>
  <c r="N67" i="3"/>
  <c r="A149" i="4"/>
  <c r="S66" i="3"/>
  <c r="V148" i="4"/>
  <c r="S148" i="4"/>
  <c r="R148" i="4"/>
  <c r="V66" i="3"/>
  <c r="W66" i="3"/>
  <c r="N148" i="4"/>
  <c r="T66" i="3"/>
  <c r="M148" i="4"/>
  <c r="X66" i="3"/>
  <c r="K148" i="4"/>
  <c r="U66" i="3"/>
  <c r="J148" i="4"/>
  <c r="Q66" i="3"/>
  <c r="G148" i="4"/>
  <c r="I148" i="4"/>
  <c r="R66" i="3"/>
  <c r="H148" i="4"/>
  <c r="F148" i="4"/>
  <c r="B148" i="4"/>
  <c r="C148" i="4"/>
  <c r="N66" i="3"/>
  <c r="A148" i="4"/>
  <c r="S65" i="3"/>
  <c r="V147" i="4"/>
  <c r="C147" i="4"/>
  <c r="S147" i="4"/>
  <c r="R147" i="4"/>
  <c r="V65" i="3"/>
  <c r="W65" i="3"/>
  <c r="N147" i="4"/>
  <c r="T65" i="3"/>
  <c r="M147" i="4"/>
  <c r="X65" i="3"/>
  <c r="K147" i="4"/>
  <c r="U65" i="3"/>
  <c r="J147" i="4"/>
  <c r="R65" i="3"/>
  <c r="H147" i="4"/>
  <c r="Q65" i="3"/>
  <c r="G147" i="4"/>
  <c r="I147" i="4"/>
  <c r="F147" i="4"/>
  <c r="B147" i="4"/>
  <c r="N65" i="3"/>
  <c r="A147" i="4"/>
  <c r="S64" i="3"/>
  <c r="V146" i="4"/>
  <c r="S146" i="4"/>
  <c r="R146" i="4"/>
  <c r="V64" i="3"/>
  <c r="W64" i="3"/>
  <c r="N146" i="4"/>
  <c r="T64" i="3"/>
  <c r="M146" i="4"/>
  <c r="X64" i="3"/>
  <c r="K146" i="4"/>
  <c r="U64" i="3"/>
  <c r="J146" i="4"/>
  <c r="Q64" i="3"/>
  <c r="G146" i="4"/>
  <c r="I146" i="4"/>
  <c r="R64" i="3"/>
  <c r="H146" i="4"/>
  <c r="F146" i="4"/>
  <c r="B146" i="4"/>
  <c r="C146" i="4"/>
  <c r="N64" i="3"/>
  <c r="A146" i="4"/>
  <c r="S63" i="3"/>
  <c r="V145" i="4"/>
  <c r="C145" i="4"/>
  <c r="S145" i="4"/>
  <c r="R145" i="4"/>
  <c r="V63" i="3"/>
  <c r="W63" i="3"/>
  <c r="N145" i="4"/>
  <c r="T63" i="3"/>
  <c r="M145" i="4"/>
  <c r="X63" i="3"/>
  <c r="K145" i="4"/>
  <c r="U63" i="3"/>
  <c r="J145" i="4"/>
  <c r="R63" i="3"/>
  <c r="H145" i="4"/>
  <c r="Q63" i="3"/>
  <c r="G145" i="4"/>
  <c r="I145" i="4"/>
  <c r="F145" i="4"/>
  <c r="B145" i="4"/>
  <c r="N63" i="3"/>
  <c r="A145" i="4"/>
  <c r="S62" i="3"/>
  <c r="V144" i="4"/>
  <c r="S144" i="4"/>
  <c r="R144" i="4"/>
  <c r="V62" i="3"/>
  <c r="W62" i="3"/>
  <c r="N144" i="4"/>
  <c r="T62" i="3"/>
  <c r="M144" i="4"/>
  <c r="X62" i="3"/>
  <c r="K144" i="4"/>
  <c r="U62" i="3"/>
  <c r="J144" i="4"/>
  <c r="Q62" i="3"/>
  <c r="G144" i="4"/>
  <c r="I144" i="4"/>
  <c r="R62" i="3"/>
  <c r="H144" i="4"/>
  <c r="F144" i="4"/>
  <c r="B144" i="4"/>
  <c r="C144" i="4"/>
  <c r="N62" i="3"/>
  <c r="A144" i="4"/>
  <c r="S61" i="3"/>
  <c r="V143" i="4"/>
  <c r="C143" i="4"/>
  <c r="S143" i="4"/>
  <c r="R143" i="4"/>
  <c r="V61" i="3"/>
  <c r="W61" i="3"/>
  <c r="N143" i="4"/>
  <c r="T61" i="3"/>
  <c r="M143" i="4"/>
  <c r="X61" i="3"/>
  <c r="K143" i="4"/>
  <c r="U61" i="3"/>
  <c r="J143" i="4"/>
  <c r="R61" i="3"/>
  <c r="H143" i="4"/>
  <c r="Q61" i="3"/>
  <c r="G143" i="4"/>
  <c r="I143" i="4"/>
  <c r="F143" i="4"/>
  <c r="B143" i="4"/>
  <c r="N61" i="3"/>
  <c r="A143" i="4"/>
  <c r="S60" i="3"/>
  <c r="V142" i="4"/>
  <c r="S142" i="4"/>
  <c r="R142" i="4"/>
  <c r="V60" i="3"/>
  <c r="W60" i="3"/>
  <c r="N142" i="4"/>
  <c r="T60" i="3"/>
  <c r="M142" i="4"/>
  <c r="X60" i="3"/>
  <c r="K142" i="4"/>
  <c r="U60" i="3"/>
  <c r="J142" i="4"/>
  <c r="Q60" i="3"/>
  <c r="G142" i="4"/>
  <c r="I142" i="4"/>
  <c r="R60" i="3"/>
  <c r="H142" i="4"/>
  <c r="F142" i="4"/>
  <c r="B142" i="4"/>
  <c r="C142" i="4"/>
  <c r="N60" i="3"/>
  <c r="A142" i="4"/>
  <c r="S59" i="3"/>
  <c r="V141" i="4"/>
  <c r="C141" i="4"/>
  <c r="S141" i="4"/>
  <c r="R141" i="4"/>
  <c r="V59" i="3"/>
  <c r="W59" i="3"/>
  <c r="N141" i="4"/>
  <c r="T59" i="3"/>
  <c r="M141" i="4"/>
  <c r="X59" i="3"/>
  <c r="K141" i="4"/>
  <c r="U59" i="3"/>
  <c r="J141" i="4"/>
  <c r="R59" i="3"/>
  <c r="H141" i="4"/>
  <c r="Q59" i="3"/>
  <c r="G141" i="4"/>
  <c r="I141" i="4"/>
  <c r="F141" i="4"/>
  <c r="B141" i="4"/>
  <c r="N59" i="3"/>
  <c r="A141" i="4"/>
  <c r="S58" i="3"/>
  <c r="V140" i="4"/>
  <c r="S140" i="4"/>
  <c r="R140" i="4"/>
  <c r="V58" i="3"/>
  <c r="W58" i="3"/>
  <c r="N140" i="4"/>
  <c r="T58" i="3"/>
  <c r="M140" i="4"/>
  <c r="X58" i="3"/>
  <c r="K140" i="4"/>
  <c r="U58" i="3"/>
  <c r="J140" i="4"/>
  <c r="Q58" i="3"/>
  <c r="G140" i="4"/>
  <c r="I140" i="4"/>
  <c r="R58" i="3"/>
  <c r="H140" i="4"/>
  <c r="F140" i="4"/>
  <c r="B140" i="4"/>
  <c r="C140" i="4"/>
  <c r="N58" i="3"/>
  <c r="A140" i="4"/>
  <c r="S57" i="3"/>
  <c r="V139" i="4"/>
  <c r="C139" i="4"/>
  <c r="S139" i="4"/>
  <c r="R139" i="4"/>
  <c r="V57" i="3"/>
  <c r="W57" i="3"/>
  <c r="N139" i="4"/>
  <c r="T57" i="3"/>
  <c r="M139" i="4"/>
  <c r="X57" i="3"/>
  <c r="K139" i="4"/>
  <c r="U57" i="3"/>
  <c r="J139" i="4"/>
  <c r="R57" i="3"/>
  <c r="H139" i="4"/>
  <c r="Q57" i="3"/>
  <c r="G139" i="4"/>
  <c r="I139" i="4"/>
  <c r="F139" i="4"/>
  <c r="B139" i="4"/>
  <c r="N57" i="3"/>
  <c r="A139" i="4"/>
  <c r="S56" i="3"/>
  <c r="V138" i="4"/>
  <c r="S138" i="4"/>
  <c r="R138" i="4"/>
  <c r="V56" i="3"/>
  <c r="W56" i="3"/>
  <c r="N138" i="4"/>
  <c r="T56" i="3"/>
  <c r="M138" i="4"/>
  <c r="X56" i="3"/>
  <c r="K138" i="4"/>
  <c r="U56" i="3"/>
  <c r="J138" i="4"/>
  <c r="Q56" i="3"/>
  <c r="G138" i="4"/>
  <c r="I138" i="4"/>
  <c r="R56" i="3"/>
  <c r="H138" i="4"/>
  <c r="F138" i="4"/>
  <c r="B138" i="4"/>
  <c r="C138" i="4"/>
  <c r="N56" i="3"/>
  <c r="A138" i="4"/>
  <c r="S55" i="3"/>
  <c r="V137" i="4"/>
  <c r="C137" i="4"/>
  <c r="S137" i="4"/>
  <c r="R137" i="4"/>
  <c r="V55" i="3"/>
  <c r="W55" i="3"/>
  <c r="N137" i="4"/>
  <c r="T55" i="3"/>
  <c r="M137" i="4"/>
  <c r="X55" i="3"/>
  <c r="K137" i="4"/>
  <c r="U55" i="3"/>
  <c r="J137" i="4"/>
  <c r="R55" i="3"/>
  <c r="H137" i="4"/>
  <c r="Q55" i="3"/>
  <c r="G137" i="4"/>
  <c r="I137" i="4"/>
  <c r="F137" i="4"/>
  <c r="B137" i="4"/>
  <c r="N55" i="3"/>
  <c r="A137" i="4"/>
  <c r="S54" i="3"/>
  <c r="V136" i="4"/>
  <c r="S136" i="4"/>
  <c r="R136" i="4"/>
  <c r="V54" i="3"/>
  <c r="W54" i="3"/>
  <c r="N136" i="4"/>
  <c r="T54" i="3"/>
  <c r="M136" i="4"/>
  <c r="X54" i="3"/>
  <c r="K136" i="4"/>
  <c r="U54" i="3"/>
  <c r="J136" i="4"/>
  <c r="Q54" i="3"/>
  <c r="G136" i="4"/>
  <c r="I136" i="4"/>
  <c r="R54" i="3"/>
  <c r="H136" i="4"/>
  <c r="F136" i="4"/>
  <c r="B136" i="4"/>
  <c r="C136" i="4"/>
  <c r="N54" i="3"/>
  <c r="A136" i="4"/>
  <c r="S53" i="3"/>
  <c r="V135" i="4"/>
  <c r="C135" i="4"/>
  <c r="S135" i="4"/>
  <c r="R135" i="4"/>
  <c r="V53" i="3"/>
  <c r="W53" i="3"/>
  <c r="N135" i="4"/>
  <c r="T53" i="3"/>
  <c r="M135" i="4"/>
  <c r="X53" i="3"/>
  <c r="K135" i="4"/>
  <c r="U53" i="3"/>
  <c r="J135" i="4"/>
  <c r="R53" i="3"/>
  <c r="H135" i="4"/>
  <c r="Q53" i="3"/>
  <c r="G135" i="4"/>
  <c r="I135" i="4"/>
  <c r="F135" i="4"/>
  <c r="B135" i="4"/>
  <c r="N53" i="3"/>
  <c r="A135" i="4"/>
  <c r="S52" i="3"/>
  <c r="V134" i="4"/>
  <c r="S134" i="4"/>
  <c r="R134" i="4"/>
  <c r="V52" i="3"/>
  <c r="W52" i="3"/>
  <c r="N134" i="4"/>
  <c r="T52" i="3"/>
  <c r="M134" i="4"/>
  <c r="X52" i="3"/>
  <c r="K134" i="4"/>
  <c r="U52" i="3"/>
  <c r="J134" i="4"/>
  <c r="Q52" i="3"/>
  <c r="G134" i="4"/>
  <c r="I134" i="4"/>
  <c r="R52" i="3"/>
  <c r="H134" i="4"/>
  <c r="F134" i="4"/>
  <c r="B134" i="4"/>
  <c r="C134" i="4"/>
  <c r="N52" i="3"/>
  <c r="A134" i="4"/>
  <c r="S51" i="3"/>
  <c r="V133" i="4"/>
  <c r="C133" i="4"/>
  <c r="S133" i="4"/>
  <c r="R133" i="4"/>
  <c r="V51" i="3"/>
  <c r="W51" i="3"/>
  <c r="N133" i="4"/>
  <c r="T51" i="3"/>
  <c r="M133" i="4"/>
  <c r="X51" i="3"/>
  <c r="K133" i="4"/>
  <c r="U51" i="3"/>
  <c r="J133" i="4"/>
  <c r="R51" i="3"/>
  <c r="H133" i="4"/>
  <c r="Q51" i="3"/>
  <c r="G133" i="4"/>
  <c r="I133" i="4"/>
  <c r="F133" i="4"/>
  <c r="B133" i="4"/>
  <c r="N51" i="3"/>
  <c r="A133" i="4"/>
  <c r="S50" i="3"/>
  <c r="V132" i="4"/>
  <c r="S132" i="4"/>
  <c r="R132" i="4"/>
  <c r="V50" i="3"/>
  <c r="W50" i="3"/>
  <c r="N132" i="4"/>
  <c r="T50" i="3"/>
  <c r="M132" i="4"/>
  <c r="X50" i="3"/>
  <c r="K132" i="4"/>
  <c r="U50" i="3"/>
  <c r="J132" i="4"/>
  <c r="Q50" i="3"/>
  <c r="G132" i="4"/>
  <c r="I132" i="4"/>
  <c r="R50" i="3"/>
  <c r="H132" i="4"/>
  <c r="F132" i="4"/>
  <c r="B132" i="4"/>
  <c r="C132" i="4"/>
  <c r="N50" i="3"/>
  <c r="A132" i="4"/>
  <c r="S49" i="3"/>
  <c r="V131" i="4"/>
  <c r="C131" i="4"/>
  <c r="S131" i="4"/>
  <c r="R131" i="4"/>
  <c r="V49" i="3"/>
  <c r="W49" i="3"/>
  <c r="N131" i="4"/>
  <c r="T49" i="3"/>
  <c r="M131" i="4"/>
  <c r="X49" i="3"/>
  <c r="K131" i="4"/>
  <c r="U49" i="3"/>
  <c r="J131" i="4"/>
  <c r="R49" i="3"/>
  <c r="H131" i="4"/>
  <c r="Q49" i="3"/>
  <c r="G131" i="4"/>
  <c r="I131" i="4"/>
  <c r="F131" i="4"/>
  <c r="B131" i="4"/>
  <c r="N49" i="3"/>
  <c r="A131" i="4"/>
  <c r="S48" i="3"/>
  <c r="V130" i="4"/>
  <c r="S130" i="4"/>
  <c r="R130" i="4"/>
  <c r="V48" i="3"/>
  <c r="W48" i="3"/>
  <c r="N130" i="4"/>
  <c r="T48" i="3"/>
  <c r="M130" i="4"/>
  <c r="X48" i="3"/>
  <c r="K130" i="4"/>
  <c r="U48" i="3"/>
  <c r="J130" i="4"/>
  <c r="Q48" i="3"/>
  <c r="G130" i="4"/>
  <c r="I130" i="4"/>
  <c r="R48" i="3"/>
  <c r="H130" i="4"/>
  <c r="F130" i="4"/>
  <c r="B130" i="4"/>
  <c r="C130" i="4"/>
  <c r="N48" i="3"/>
  <c r="A130" i="4"/>
  <c r="S47" i="3"/>
  <c r="V129" i="4"/>
  <c r="C129" i="4"/>
  <c r="S129" i="4"/>
  <c r="R129" i="4"/>
  <c r="V47" i="3"/>
  <c r="W47" i="3"/>
  <c r="N129" i="4"/>
  <c r="T47" i="3"/>
  <c r="M129" i="4"/>
  <c r="X47" i="3"/>
  <c r="K129" i="4"/>
  <c r="U47" i="3"/>
  <c r="J129" i="4"/>
  <c r="R47" i="3"/>
  <c r="H129" i="4"/>
  <c r="Q47" i="3"/>
  <c r="G129" i="4"/>
  <c r="I129" i="4"/>
  <c r="F129" i="4"/>
  <c r="B129" i="4"/>
  <c r="N47" i="3"/>
  <c r="A129" i="4"/>
  <c r="S46" i="3"/>
  <c r="V128" i="4"/>
  <c r="S128" i="4"/>
  <c r="R128" i="4"/>
  <c r="V46" i="3"/>
  <c r="W46" i="3"/>
  <c r="N128" i="4"/>
  <c r="T46" i="3"/>
  <c r="M128" i="4"/>
  <c r="X46" i="3"/>
  <c r="K128" i="4"/>
  <c r="U46" i="3"/>
  <c r="J128" i="4"/>
  <c r="Q46" i="3"/>
  <c r="G128" i="4"/>
  <c r="I128" i="4"/>
  <c r="R46" i="3"/>
  <c r="H128" i="4"/>
  <c r="F128" i="4"/>
  <c r="B128" i="4"/>
  <c r="C128" i="4"/>
  <c r="N46" i="3"/>
  <c r="A128" i="4"/>
  <c r="S45" i="3"/>
  <c r="V127" i="4"/>
  <c r="C127" i="4"/>
  <c r="S127" i="4"/>
  <c r="R127" i="4"/>
  <c r="V45" i="3"/>
  <c r="W45" i="3"/>
  <c r="N127" i="4"/>
  <c r="T45" i="3"/>
  <c r="M127" i="4"/>
  <c r="X45" i="3"/>
  <c r="K127" i="4"/>
  <c r="U45" i="3"/>
  <c r="J127" i="4"/>
  <c r="R45" i="3"/>
  <c r="H127" i="4"/>
  <c r="Q45" i="3"/>
  <c r="G127" i="4"/>
  <c r="I127" i="4"/>
  <c r="F127" i="4"/>
  <c r="B127" i="4"/>
  <c r="N45" i="3"/>
  <c r="A127" i="4"/>
  <c r="S44" i="3"/>
  <c r="V126" i="4"/>
  <c r="S126" i="4"/>
  <c r="R126" i="4"/>
  <c r="V44" i="3"/>
  <c r="W44" i="3"/>
  <c r="N126" i="4"/>
  <c r="T44" i="3"/>
  <c r="M126" i="4"/>
  <c r="X44" i="3"/>
  <c r="K126" i="4"/>
  <c r="U44" i="3"/>
  <c r="J126" i="4"/>
  <c r="Q44" i="3"/>
  <c r="G126" i="4"/>
  <c r="I126" i="4"/>
  <c r="R44" i="3"/>
  <c r="H126" i="4"/>
  <c r="F126" i="4"/>
  <c r="B126" i="4"/>
  <c r="C126" i="4"/>
  <c r="N44" i="3"/>
  <c r="A126" i="4"/>
  <c r="S43" i="3"/>
  <c r="V125" i="4"/>
  <c r="C125" i="4"/>
  <c r="S125" i="4"/>
  <c r="R125" i="4"/>
  <c r="V43" i="3"/>
  <c r="W43" i="3"/>
  <c r="N125" i="4"/>
  <c r="T43" i="3"/>
  <c r="M125" i="4"/>
  <c r="X43" i="3"/>
  <c r="K125" i="4"/>
  <c r="U43" i="3"/>
  <c r="J125" i="4"/>
  <c r="R43" i="3"/>
  <c r="H125" i="4"/>
  <c r="Q43" i="3"/>
  <c r="G125" i="4"/>
  <c r="I125" i="4"/>
  <c r="F125" i="4"/>
  <c r="B125" i="4"/>
  <c r="N43" i="3"/>
  <c r="A125" i="4"/>
  <c r="S42" i="3"/>
  <c r="V124" i="4"/>
  <c r="S124" i="4"/>
  <c r="R124" i="4"/>
  <c r="V42" i="3"/>
  <c r="W42" i="3"/>
  <c r="N124" i="4"/>
  <c r="T42" i="3"/>
  <c r="M124" i="4"/>
  <c r="X42" i="3"/>
  <c r="K124" i="4"/>
  <c r="U42" i="3"/>
  <c r="J124" i="4"/>
  <c r="Q42" i="3"/>
  <c r="G124" i="4"/>
  <c r="I124" i="4"/>
  <c r="R42" i="3"/>
  <c r="H124" i="4"/>
  <c r="F124" i="4"/>
  <c r="B124" i="4"/>
  <c r="C124" i="4"/>
  <c r="N42" i="3"/>
  <c r="A124" i="4"/>
  <c r="S41" i="3"/>
  <c r="V123" i="4"/>
  <c r="C123" i="4"/>
  <c r="S123" i="4"/>
  <c r="R123" i="4"/>
  <c r="V41" i="3"/>
  <c r="W41" i="3"/>
  <c r="N123" i="4"/>
  <c r="T41" i="3"/>
  <c r="M123" i="4"/>
  <c r="X41" i="3"/>
  <c r="K123" i="4"/>
  <c r="U41" i="3"/>
  <c r="J123" i="4"/>
  <c r="R41" i="3"/>
  <c r="H123" i="4"/>
  <c r="Q41" i="3"/>
  <c r="G123" i="4"/>
  <c r="I123" i="4"/>
  <c r="F123" i="4"/>
  <c r="B123" i="4"/>
  <c r="N41" i="3"/>
  <c r="A123" i="4"/>
  <c r="S40" i="3"/>
  <c r="V122" i="4"/>
  <c r="S122" i="4"/>
  <c r="R122" i="4"/>
  <c r="V40" i="3"/>
  <c r="W40" i="3"/>
  <c r="N122" i="4"/>
  <c r="T40" i="3"/>
  <c r="M122" i="4"/>
  <c r="X40" i="3"/>
  <c r="K122" i="4"/>
  <c r="U40" i="3"/>
  <c r="J122" i="4"/>
  <c r="Q40" i="3"/>
  <c r="G122" i="4"/>
  <c r="I122" i="4"/>
  <c r="R40" i="3"/>
  <c r="H122" i="4"/>
  <c r="F122" i="4"/>
  <c r="B122" i="4"/>
  <c r="C122" i="4"/>
  <c r="N40" i="3"/>
  <c r="A122" i="4"/>
  <c r="S39" i="3"/>
  <c r="V121" i="4"/>
  <c r="C121" i="4"/>
  <c r="S121" i="4"/>
  <c r="R121" i="4"/>
  <c r="V39" i="3"/>
  <c r="W39" i="3"/>
  <c r="N121" i="4"/>
  <c r="T39" i="3"/>
  <c r="M121" i="4"/>
  <c r="X39" i="3"/>
  <c r="K121" i="4"/>
  <c r="U39" i="3"/>
  <c r="J121" i="4"/>
  <c r="R39" i="3"/>
  <c r="H121" i="4"/>
  <c r="Q39" i="3"/>
  <c r="G121" i="4"/>
  <c r="I121" i="4"/>
  <c r="F121" i="4"/>
  <c r="B121" i="4"/>
  <c r="N39" i="3"/>
  <c r="A121" i="4"/>
  <c r="S38" i="3"/>
  <c r="V120" i="4"/>
  <c r="S120" i="4"/>
  <c r="R120" i="4"/>
  <c r="V38" i="3"/>
  <c r="W38" i="3"/>
  <c r="N120" i="4"/>
  <c r="T38" i="3"/>
  <c r="M120" i="4"/>
  <c r="X38" i="3"/>
  <c r="K120" i="4"/>
  <c r="U38" i="3"/>
  <c r="J120" i="4"/>
  <c r="Q38" i="3"/>
  <c r="G120" i="4"/>
  <c r="I120" i="4"/>
  <c r="R38" i="3"/>
  <c r="H120" i="4"/>
  <c r="F120" i="4"/>
  <c r="B120" i="4"/>
  <c r="C120" i="4"/>
  <c r="N38" i="3"/>
  <c r="A120" i="4"/>
  <c r="S37" i="3"/>
  <c r="V119" i="4"/>
  <c r="C119" i="4"/>
  <c r="S119" i="4"/>
  <c r="R119" i="4"/>
  <c r="V37" i="3"/>
  <c r="W37" i="3"/>
  <c r="N119" i="4"/>
  <c r="T37" i="3"/>
  <c r="M119" i="4"/>
  <c r="X37" i="3"/>
  <c r="K119" i="4"/>
  <c r="U37" i="3"/>
  <c r="J119" i="4"/>
  <c r="R37" i="3"/>
  <c r="H119" i="4"/>
  <c r="Q37" i="3"/>
  <c r="G119" i="4"/>
  <c r="I119" i="4"/>
  <c r="F119" i="4"/>
  <c r="B119" i="4"/>
  <c r="N37" i="3"/>
  <c r="A119" i="4"/>
  <c r="S36" i="3"/>
  <c r="V118" i="4"/>
  <c r="S118" i="4"/>
  <c r="R118" i="4"/>
  <c r="V36" i="3"/>
  <c r="W36" i="3"/>
  <c r="N118" i="4"/>
  <c r="T36" i="3"/>
  <c r="M118" i="4"/>
  <c r="X36" i="3"/>
  <c r="K118" i="4"/>
  <c r="U36" i="3"/>
  <c r="J118" i="4"/>
  <c r="Q36" i="3"/>
  <c r="G118" i="4"/>
  <c r="I118" i="4"/>
  <c r="R36" i="3"/>
  <c r="H118" i="4"/>
  <c r="F118" i="4"/>
  <c r="B118" i="4"/>
  <c r="C118" i="4"/>
  <c r="N36" i="3"/>
  <c r="A118" i="4"/>
  <c r="S35" i="3"/>
  <c r="V117" i="4"/>
  <c r="C117" i="4"/>
  <c r="S117" i="4"/>
  <c r="R117" i="4"/>
  <c r="V35" i="3"/>
  <c r="W35" i="3"/>
  <c r="N117" i="4"/>
  <c r="T35" i="3"/>
  <c r="M117" i="4"/>
  <c r="X35" i="3"/>
  <c r="K117" i="4"/>
  <c r="U35" i="3"/>
  <c r="J117" i="4"/>
  <c r="R35" i="3"/>
  <c r="H117" i="4"/>
  <c r="Q35" i="3"/>
  <c r="G117" i="4"/>
  <c r="I117" i="4"/>
  <c r="F117" i="4"/>
  <c r="B117" i="4"/>
  <c r="N35" i="3"/>
  <c r="A117" i="4"/>
  <c r="S34" i="3"/>
  <c r="V116" i="4"/>
  <c r="S116" i="4"/>
  <c r="R116" i="4"/>
  <c r="V34" i="3"/>
  <c r="W34" i="3"/>
  <c r="N116" i="4"/>
  <c r="T34" i="3"/>
  <c r="M116" i="4"/>
  <c r="X34" i="3"/>
  <c r="K116" i="4"/>
  <c r="U34" i="3"/>
  <c r="J116" i="4"/>
  <c r="Q34" i="3"/>
  <c r="G116" i="4"/>
  <c r="I116" i="4"/>
  <c r="R34" i="3"/>
  <c r="H116" i="4"/>
  <c r="F116" i="4"/>
  <c r="B116" i="4"/>
  <c r="C116" i="4"/>
  <c r="N34" i="3"/>
  <c r="A116" i="4"/>
  <c r="S33" i="3"/>
  <c r="V115" i="4"/>
  <c r="C115" i="4"/>
  <c r="S115" i="4"/>
  <c r="R115" i="4"/>
  <c r="V33" i="3"/>
  <c r="W33" i="3"/>
  <c r="N115" i="4"/>
  <c r="T33" i="3"/>
  <c r="M115" i="4"/>
  <c r="X33" i="3"/>
  <c r="K115" i="4"/>
  <c r="U33" i="3"/>
  <c r="J115" i="4"/>
  <c r="R33" i="3"/>
  <c r="H115" i="4"/>
  <c r="Q33" i="3"/>
  <c r="G115" i="4"/>
  <c r="I115" i="4"/>
  <c r="F115" i="4"/>
  <c r="B115" i="4"/>
  <c r="N33" i="3"/>
  <c r="A115" i="4"/>
  <c r="S32" i="3"/>
  <c r="V114" i="4"/>
  <c r="S114" i="4"/>
  <c r="R114" i="4"/>
  <c r="V32" i="3"/>
  <c r="W32" i="3"/>
  <c r="N114" i="4"/>
  <c r="T32" i="3"/>
  <c r="M114" i="4"/>
  <c r="X32" i="3"/>
  <c r="K114" i="4"/>
  <c r="U32" i="3"/>
  <c r="J114" i="4"/>
  <c r="Q32" i="3"/>
  <c r="G114" i="4"/>
  <c r="I114" i="4"/>
  <c r="R32" i="3"/>
  <c r="H114" i="4"/>
  <c r="F114" i="4"/>
  <c r="B114" i="4"/>
  <c r="C114" i="4"/>
  <c r="N32" i="3"/>
  <c r="A114" i="4"/>
  <c r="S31" i="3"/>
  <c r="V113" i="4"/>
  <c r="C113" i="4"/>
  <c r="S113" i="4"/>
  <c r="R113" i="4"/>
  <c r="V31" i="3"/>
  <c r="W31" i="3"/>
  <c r="N113" i="4"/>
  <c r="T31" i="3"/>
  <c r="M113" i="4"/>
  <c r="X31" i="3"/>
  <c r="K113" i="4"/>
  <c r="U31" i="3"/>
  <c r="J113" i="4"/>
  <c r="R31" i="3"/>
  <c r="H113" i="4"/>
  <c r="Q31" i="3"/>
  <c r="G113" i="4"/>
  <c r="I113" i="4"/>
  <c r="F113" i="4"/>
  <c r="B113" i="4"/>
  <c r="N31" i="3"/>
  <c r="A113" i="4"/>
  <c r="S30" i="3"/>
  <c r="V112" i="4"/>
  <c r="S112" i="4"/>
  <c r="R112" i="4"/>
  <c r="V30" i="3"/>
  <c r="W30" i="3"/>
  <c r="N112" i="4"/>
  <c r="T30" i="3"/>
  <c r="M112" i="4"/>
  <c r="X30" i="3"/>
  <c r="K112" i="4"/>
  <c r="U30" i="3"/>
  <c r="J112" i="4"/>
  <c r="Q30" i="3"/>
  <c r="G112" i="4"/>
  <c r="I112" i="4"/>
  <c r="R30" i="3"/>
  <c r="H112" i="4"/>
  <c r="F112" i="4"/>
  <c r="B112" i="4"/>
  <c r="C112" i="4"/>
  <c r="N30" i="3"/>
  <c r="A112" i="4"/>
  <c r="S29" i="3"/>
  <c r="V111" i="4"/>
  <c r="C111" i="4"/>
  <c r="S111" i="4"/>
  <c r="R111" i="4"/>
  <c r="V29" i="3"/>
  <c r="W29" i="3"/>
  <c r="N111" i="4"/>
  <c r="T29" i="3"/>
  <c r="M111" i="4"/>
  <c r="X29" i="3"/>
  <c r="K111" i="4"/>
  <c r="U29" i="3"/>
  <c r="J111" i="4"/>
  <c r="R29" i="3"/>
  <c r="H111" i="4"/>
  <c r="Q29" i="3"/>
  <c r="G111" i="4"/>
  <c r="I111" i="4"/>
  <c r="F111" i="4"/>
  <c r="B111" i="4"/>
  <c r="N29" i="3"/>
  <c r="A111" i="4"/>
  <c r="S28" i="3"/>
  <c r="V110" i="4"/>
  <c r="S110" i="4"/>
  <c r="R110" i="4"/>
  <c r="V28" i="3"/>
  <c r="W28" i="3"/>
  <c r="N110" i="4"/>
  <c r="T28" i="3"/>
  <c r="M110" i="4"/>
  <c r="X28" i="3"/>
  <c r="K110" i="4"/>
  <c r="U28" i="3"/>
  <c r="J110" i="4"/>
  <c r="Q28" i="3"/>
  <c r="G110" i="4"/>
  <c r="I110" i="4"/>
  <c r="R28" i="3"/>
  <c r="H110" i="4"/>
  <c r="F110" i="4"/>
  <c r="B110" i="4"/>
  <c r="C110" i="4"/>
  <c r="N28" i="3"/>
  <c r="A110" i="4"/>
  <c r="S27" i="3"/>
  <c r="V109" i="4"/>
  <c r="C109" i="4"/>
  <c r="S109" i="4"/>
  <c r="R109" i="4"/>
  <c r="V27" i="3"/>
  <c r="W27" i="3"/>
  <c r="N109" i="4"/>
  <c r="T27" i="3"/>
  <c r="M109" i="4"/>
  <c r="X27" i="3"/>
  <c r="K109" i="4"/>
  <c r="U27" i="3"/>
  <c r="J109" i="4"/>
  <c r="R27" i="3"/>
  <c r="H109" i="4"/>
  <c r="Q27" i="3"/>
  <c r="G109" i="4"/>
  <c r="I109" i="4"/>
  <c r="F109" i="4"/>
  <c r="B109" i="4"/>
  <c r="N27" i="3"/>
  <c r="A109" i="4"/>
  <c r="S26" i="3"/>
  <c r="V108" i="4"/>
  <c r="S108" i="4"/>
  <c r="R108" i="4"/>
  <c r="V26" i="3"/>
  <c r="W26" i="3"/>
  <c r="N108" i="4"/>
  <c r="T26" i="3"/>
  <c r="M108" i="4"/>
  <c r="X26" i="3"/>
  <c r="K108" i="4"/>
  <c r="U26" i="3"/>
  <c r="J108" i="4"/>
  <c r="Q26" i="3"/>
  <c r="G108" i="4"/>
  <c r="I108" i="4"/>
  <c r="R26" i="3"/>
  <c r="H108" i="4"/>
  <c r="F108" i="4"/>
  <c r="B108" i="4"/>
  <c r="C108" i="4"/>
  <c r="N26" i="3"/>
  <c r="A108" i="4"/>
  <c r="S25" i="3"/>
  <c r="V107" i="4"/>
  <c r="C107" i="4"/>
  <c r="S107" i="4"/>
  <c r="R107" i="4"/>
  <c r="V25" i="3"/>
  <c r="W25" i="3"/>
  <c r="N107" i="4"/>
  <c r="T25" i="3"/>
  <c r="M107" i="4"/>
  <c r="X25" i="3"/>
  <c r="K107" i="4"/>
  <c r="U25" i="3"/>
  <c r="J107" i="4"/>
  <c r="R25" i="3"/>
  <c r="H107" i="4"/>
  <c r="Q25" i="3"/>
  <c r="G107" i="4"/>
  <c r="I107" i="4"/>
  <c r="F107" i="4"/>
  <c r="B107" i="4"/>
  <c r="N25" i="3"/>
  <c r="A107" i="4"/>
  <c r="S24" i="3"/>
  <c r="V106" i="4"/>
  <c r="S106" i="4"/>
  <c r="R106" i="4"/>
  <c r="V24" i="3"/>
  <c r="W24" i="3"/>
  <c r="N106" i="4"/>
  <c r="T24" i="3"/>
  <c r="M106" i="4"/>
  <c r="X24" i="3"/>
  <c r="K106" i="4"/>
  <c r="U24" i="3"/>
  <c r="J106" i="4"/>
  <c r="Q24" i="3"/>
  <c r="G106" i="4"/>
  <c r="I106" i="4"/>
  <c r="R24" i="3"/>
  <c r="H106" i="4"/>
  <c r="F106" i="4"/>
  <c r="B106" i="4"/>
  <c r="C106" i="4"/>
  <c r="N24" i="3"/>
  <c r="A106" i="4"/>
  <c r="S23" i="3"/>
  <c r="V105" i="4"/>
  <c r="C105" i="4"/>
  <c r="S105" i="4"/>
  <c r="R105" i="4"/>
  <c r="V23" i="3"/>
  <c r="W23" i="3"/>
  <c r="N105" i="4"/>
  <c r="T23" i="3"/>
  <c r="M105" i="4"/>
  <c r="X23" i="3"/>
  <c r="K105" i="4"/>
  <c r="U23" i="3"/>
  <c r="J105" i="4"/>
  <c r="R23" i="3"/>
  <c r="H105" i="4"/>
  <c r="Q23" i="3"/>
  <c r="G105" i="4"/>
  <c r="I105" i="4"/>
  <c r="F105" i="4"/>
  <c r="B105" i="4"/>
  <c r="N23" i="3"/>
  <c r="A105" i="4"/>
  <c r="S22" i="3"/>
  <c r="V104" i="4"/>
  <c r="S104" i="4"/>
  <c r="R104" i="4"/>
  <c r="V22" i="3"/>
  <c r="W22" i="3"/>
  <c r="N104" i="4"/>
  <c r="T22" i="3"/>
  <c r="M104" i="4"/>
  <c r="X22" i="3"/>
  <c r="K104" i="4"/>
  <c r="U22" i="3"/>
  <c r="J104" i="4"/>
  <c r="Q22" i="3"/>
  <c r="G104" i="4"/>
  <c r="I104" i="4"/>
  <c r="R22" i="3"/>
  <c r="H104" i="4"/>
  <c r="F104" i="4"/>
  <c r="B104" i="4"/>
  <c r="C104" i="4"/>
  <c r="N22" i="3"/>
  <c r="A104" i="4"/>
  <c r="S21" i="3"/>
  <c r="V103" i="4"/>
  <c r="C103" i="4"/>
  <c r="S103" i="4"/>
  <c r="R103" i="4"/>
  <c r="V21" i="3"/>
  <c r="W21" i="3"/>
  <c r="N103" i="4"/>
  <c r="T21" i="3"/>
  <c r="M103" i="4"/>
  <c r="X21" i="3"/>
  <c r="K103" i="4"/>
  <c r="U21" i="3"/>
  <c r="J103" i="4"/>
  <c r="R21" i="3"/>
  <c r="H103" i="4"/>
  <c r="Q21" i="3"/>
  <c r="G103" i="4"/>
  <c r="I103" i="4"/>
  <c r="F103" i="4"/>
  <c r="B103" i="4"/>
  <c r="N21" i="3"/>
  <c r="A103" i="4"/>
  <c r="S20" i="3"/>
  <c r="V102" i="4"/>
  <c r="S102" i="4"/>
  <c r="R102" i="4"/>
  <c r="V20" i="3"/>
  <c r="W20" i="3"/>
  <c r="N102" i="4"/>
  <c r="T20" i="3"/>
  <c r="M102" i="4"/>
  <c r="X20" i="3"/>
  <c r="K102" i="4"/>
  <c r="U20" i="3"/>
  <c r="J102" i="4"/>
  <c r="Q20" i="3"/>
  <c r="G102" i="4"/>
  <c r="I102" i="4"/>
  <c r="R20" i="3"/>
  <c r="H102" i="4"/>
  <c r="F102" i="4"/>
  <c r="B102" i="4"/>
  <c r="C102" i="4"/>
  <c r="N20" i="3"/>
  <c r="A102" i="4"/>
  <c r="S19" i="3"/>
  <c r="V101" i="4"/>
  <c r="C101" i="4"/>
  <c r="S101" i="4"/>
  <c r="R101" i="4"/>
  <c r="V19" i="3"/>
  <c r="W19" i="3"/>
  <c r="N101" i="4"/>
  <c r="T19" i="3"/>
  <c r="M101" i="4"/>
  <c r="X19" i="3"/>
  <c r="K101" i="4"/>
  <c r="U19" i="3"/>
  <c r="J101" i="4"/>
  <c r="R19" i="3"/>
  <c r="H101" i="4"/>
  <c r="Q19" i="3"/>
  <c r="G101" i="4"/>
  <c r="I101" i="4"/>
  <c r="F101" i="4"/>
  <c r="B101" i="4"/>
  <c r="N19" i="3"/>
  <c r="A101" i="4"/>
  <c r="S18" i="3"/>
  <c r="V100" i="4"/>
  <c r="S100" i="4"/>
  <c r="R100" i="4"/>
  <c r="V18" i="3"/>
  <c r="W18" i="3"/>
  <c r="N100" i="4"/>
  <c r="T18" i="3"/>
  <c r="M100" i="4"/>
  <c r="X18" i="3"/>
  <c r="K100" i="4"/>
  <c r="U18" i="3"/>
  <c r="J100" i="4"/>
  <c r="Q18" i="3"/>
  <c r="G100" i="4"/>
  <c r="I100" i="4"/>
  <c r="R18" i="3"/>
  <c r="H100" i="4"/>
  <c r="F100" i="4"/>
  <c r="B100" i="4"/>
  <c r="C100" i="4"/>
  <c r="N18" i="3"/>
  <c r="A100" i="4"/>
  <c r="S17" i="3"/>
  <c r="V99" i="4"/>
  <c r="C99" i="4"/>
  <c r="S99" i="4"/>
  <c r="R99" i="4"/>
  <c r="V17" i="3"/>
  <c r="W17" i="3"/>
  <c r="N99" i="4"/>
  <c r="T17" i="3"/>
  <c r="M99" i="4"/>
  <c r="X17" i="3"/>
  <c r="K99" i="4"/>
  <c r="U17" i="3"/>
  <c r="J99" i="4"/>
  <c r="R17" i="3"/>
  <c r="H99" i="4"/>
  <c r="Q17" i="3"/>
  <c r="G99" i="4"/>
  <c r="I99" i="4"/>
  <c r="F99" i="4"/>
  <c r="B99" i="4"/>
  <c r="N17" i="3"/>
  <c r="A99" i="4"/>
  <c r="S16" i="3"/>
  <c r="V98" i="4"/>
  <c r="S98" i="4"/>
  <c r="R98" i="4"/>
  <c r="V16" i="3"/>
  <c r="W16" i="3"/>
  <c r="N98" i="4"/>
  <c r="T16" i="3"/>
  <c r="M98" i="4"/>
  <c r="X16" i="3"/>
  <c r="K98" i="4"/>
  <c r="U16" i="3"/>
  <c r="J98" i="4"/>
  <c r="Q16" i="3"/>
  <c r="G98" i="4"/>
  <c r="I98" i="4"/>
  <c r="R16" i="3"/>
  <c r="H98" i="4"/>
  <c r="F98" i="4"/>
  <c r="B98" i="4"/>
  <c r="C98" i="4"/>
  <c r="N16" i="3"/>
  <c r="A98" i="4"/>
  <c r="S15" i="3"/>
  <c r="V97" i="4"/>
  <c r="C97" i="4"/>
  <c r="S97" i="4"/>
  <c r="R97" i="4"/>
  <c r="V15" i="3"/>
  <c r="W15" i="3"/>
  <c r="N97" i="4"/>
  <c r="T15" i="3"/>
  <c r="M97" i="4"/>
  <c r="X15" i="3"/>
  <c r="K97" i="4"/>
  <c r="U15" i="3"/>
  <c r="J97" i="4"/>
  <c r="R15" i="3"/>
  <c r="H97" i="4"/>
  <c r="Q15" i="3"/>
  <c r="G97" i="4"/>
  <c r="I97" i="4"/>
  <c r="F97" i="4"/>
  <c r="B97" i="4"/>
  <c r="N15" i="3"/>
  <c r="A97" i="4"/>
  <c r="S14" i="3"/>
  <c r="V96" i="4"/>
  <c r="S96" i="4"/>
  <c r="R96" i="4"/>
  <c r="V14" i="3"/>
  <c r="W14" i="3"/>
  <c r="N96" i="4"/>
  <c r="T14" i="3"/>
  <c r="M96" i="4"/>
  <c r="X14" i="3"/>
  <c r="K96" i="4"/>
  <c r="U14" i="3"/>
  <c r="J96" i="4"/>
  <c r="Q14" i="3"/>
  <c r="G96" i="4"/>
  <c r="I96" i="4"/>
  <c r="R14" i="3"/>
  <c r="H96" i="4"/>
  <c r="F96" i="4"/>
  <c r="B96" i="4"/>
  <c r="C96" i="4"/>
  <c r="N14" i="3"/>
  <c r="A96" i="4"/>
  <c r="S13" i="3"/>
  <c r="V95" i="4"/>
  <c r="C95" i="4"/>
  <c r="S95" i="4"/>
  <c r="R95" i="4"/>
  <c r="V13" i="3"/>
  <c r="W13" i="3"/>
  <c r="N95" i="4"/>
  <c r="T13" i="3"/>
  <c r="M95" i="4"/>
  <c r="X13" i="3"/>
  <c r="K95" i="4"/>
  <c r="U13" i="3"/>
  <c r="J95" i="4"/>
  <c r="R13" i="3"/>
  <c r="H95" i="4"/>
  <c r="Q13" i="3"/>
  <c r="G95" i="4"/>
  <c r="I95" i="4"/>
  <c r="F95" i="4"/>
  <c r="B95" i="4"/>
  <c r="N13" i="3"/>
  <c r="A95" i="4"/>
  <c r="G101" i="3"/>
  <c r="V92" i="4"/>
  <c r="C92" i="4"/>
  <c r="S92" i="4"/>
  <c r="R92" i="4"/>
  <c r="J101" i="3"/>
  <c r="K101" i="3"/>
  <c r="N92" i="4"/>
  <c r="H101" i="3"/>
  <c r="M92" i="4"/>
  <c r="L101" i="3"/>
  <c r="K92" i="4"/>
  <c r="I101" i="3"/>
  <c r="J92" i="4"/>
  <c r="F101" i="3"/>
  <c r="H92" i="4"/>
  <c r="E101" i="3"/>
  <c r="G92" i="4"/>
  <c r="I92" i="4"/>
  <c r="F92" i="4"/>
  <c r="B92" i="4"/>
  <c r="B101" i="3"/>
  <c r="A92" i="4"/>
  <c r="G100" i="3"/>
  <c r="V91" i="4"/>
  <c r="S91" i="4"/>
  <c r="R91" i="4"/>
  <c r="J100" i="3"/>
  <c r="K100" i="3"/>
  <c r="N91" i="4"/>
  <c r="H100" i="3"/>
  <c r="M91" i="4"/>
  <c r="L100" i="3"/>
  <c r="K91" i="4"/>
  <c r="I100" i="3"/>
  <c r="J91" i="4"/>
  <c r="E100" i="3"/>
  <c r="G91" i="4"/>
  <c r="I91" i="4"/>
  <c r="F100" i="3"/>
  <c r="H91" i="4"/>
  <c r="F91" i="4"/>
  <c r="B91" i="4"/>
  <c r="C91" i="4"/>
  <c r="B100" i="3"/>
  <c r="A91" i="4"/>
  <c r="G99" i="3"/>
  <c r="V90" i="4"/>
  <c r="C90" i="4"/>
  <c r="S90" i="4"/>
  <c r="R90" i="4"/>
  <c r="J99" i="3"/>
  <c r="K99" i="3"/>
  <c r="N90" i="4"/>
  <c r="H99" i="3"/>
  <c r="M90" i="4"/>
  <c r="L99" i="3"/>
  <c r="K90" i="4"/>
  <c r="I99" i="3"/>
  <c r="J90" i="4"/>
  <c r="F99" i="3"/>
  <c r="H90" i="4"/>
  <c r="E99" i="3"/>
  <c r="G90" i="4"/>
  <c r="I90" i="4"/>
  <c r="F90" i="4"/>
  <c r="B90" i="4"/>
  <c r="B99" i="3"/>
  <c r="A90" i="4"/>
  <c r="G98" i="3"/>
  <c r="V89" i="4"/>
  <c r="S89" i="4"/>
  <c r="R89" i="4"/>
  <c r="J98" i="3"/>
  <c r="K98" i="3"/>
  <c r="N89" i="4"/>
  <c r="H98" i="3"/>
  <c r="M89" i="4"/>
  <c r="L98" i="3"/>
  <c r="K89" i="4"/>
  <c r="I98" i="3"/>
  <c r="J89" i="4"/>
  <c r="E98" i="3"/>
  <c r="G89" i="4"/>
  <c r="I89" i="4"/>
  <c r="F98" i="3"/>
  <c r="H89" i="4"/>
  <c r="F89" i="4"/>
  <c r="B89" i="4"/>
  <c r="C89" i="4"/>
  <c r="B98" i="3"/>
  <c r="A89" i="4"/>
  <c r="G97" i="3"/>
  <c r="V88" i="4"/>
  <c r="C88" i="4"/>
  <c r="S88" i="4"/>
  <c r="R88" i="4"/>
  <c r="J97" i="3"/>
  <c r="K97" i="3"/>
  <c r="N88" i="4"/>
  <c r="H97" i="3"/>
  <c r="M88" i="4"/>
  <c r="L97" i="3"/>
  <c r="K88" i="4"/>
  <c r="I97" i="3"/>
  <c r="J88" i="4"/>
  <c r="F97" i="3"/>
  <c r="H88" i="4"/>
  <c r="E97" i="3"/>
  <c r="G88" i="4"/>
  <c r="I88" i="4"/>
  <c r="F88" i="4"/>
  <c r="B88" i="4"/>
  <c r="B97" i="3"/>
  <c r="A88" i="4"/>
  <c r="G96" i="3"/>
  <c r="V87" i="4"/>
  <c r="S87" i="4"/>
  <c r="R87" i="4"/>
  <c r="J96" i="3"/>
  <c r="K96" i="3"/>
  <c r="N87" i="4"/>
  <c r="H96" i="3"/>
  <c r="M87" i="4"/>
  <c r="L96" i="3"/>
  <c r="K87" i="4"/>
  <c r="I96" i="3"/>
  <c r="J87" i="4"/>
  <c r="E96" i="3"/>
  <c r="G87" i="4"/>
  <c r="I87" i="4"/>
  <c r="F96" i="3"/>
  <c r="H87" i="4"/>
  <c r="F87" i="4"/>
  <c r="B87" i="4"/>
  <c r="C87" i="4"/>
  <c r="B96" i="3"/>
  <c r="A87" i="4"/>
  <c r="G95" i="3"/>
  <c r="V86" i="4"/>
  <c r="C86" i="4"/>
  <c r="S86" i="4"/>
  <c r="R86" i="4"/>
  <c r="J95" i="3"/>
  <c r="K95" i="3"/>
  <c r="N86" i="4"/>
  <c r="H95" i="3"/>
  <c r="M86" i="4"/>
  <c r="L95" i="3"/>
  <c r="K86" i="4"/>
  <c r="I95" i="3"/>
  <c r="J86" i="4"/>
  <c r="F95" i="3"/>
  <c r="H86" i="4"/>
  <c r="E95" i="3"/>
  <c r="G86" i="4"/>
  <c r="I86" i="4"/>
  <c r="F86" i="4"/>
  <c r="B86" i="4"/>
  <c r="B95" i="3"/>
  <c r="A86" i="4"/>
  <c r="G94" i="3"/>
  <c r="V85" i="4"/>
  <c r="S85" i="4"/>
  <c r="R85" i="4"/>
  <c r="J94" i="3"/>
  <c r="K94" i="3"/>
  <c r="N85" i="4"/>
  <c r="H94" i="3"/>
  <c r="M85" i="4"/>
  <c r="L94" i="3"/>
  <c r="K85" i="4"/>
  <c r="I94" i="3"/>
  <c r="J85" i="4"/>
  <c r="E94" i="3"/>
  <c r="G85" i="4"/>
  <c r="I85" i="4"/>
  <c r="F94" i="3"/>
  <c r="H85" i="4"/>
  <c r="F85" i="4"/>
  <c r="B85" i="4"/>
  <c r="C85" i="4"/>
  <c r="B94" i="3"/>
  <c r="A85" i="4"/>
  <c r="G93" i="3"/>
  <c r="V84" i="4"/>
  <c r="C84" i="4"/>
  <c r="S84" i="4"/>
  <c r="R84" i="4"/>
  <c r="J93" i="3"/>
  <c r="K93" i="3"/>
  <c r="N84" i="4"/>
  <c r="H93" i="3"/>
  <c r="M84" i="4"/>
  <c r="L93" i="3"/>
  <c r="K84" i="4"/>
  <c r="I93" i="3"/>
  <c r="J84" i="4"/>
  <c r="F93" i="3"/>
  <c r="H84" i="4"/>
  <c r="E93" i="3"/>
  <c r="G84" i="4"/>
  <c r="I84" i="4"/>
  <c r="F84" i="4"/>
  <c r="B84" i="4"/>
  <c r="B93" i="3"/>
  <c r="A84" i="4"/>
  <c r="G92" i="3"/>
  <c r="V83" i="4"/>
  <c r="S83" i="4"/>
  <c r="R83" i="4"/>
  <c r="J92" i="3"/>
  <c r="K92" i="3"/>
  <c r="N83" i="4"/>
  <c r="H92" i="3"/>
  <c r="M83" i="4"/>
  <c r="L92" i="3"/>
  <c r="K83" i="4"/>
  <c r="I92" i="3"/>
  <c r="J83" i="4"/>
  <c r="E92" i="3"/>
  <c r="G83" i="4"/>
  <c r="I83" i="4"/>
  <c r="F92" i="3"/>
  <c r="H83" i="4"/>
  <c r="F83" i="4"/>
  <c r="B83" i="4"/>
  <c r="C83" i="4"/>
  <c r="B92" i="3"/>
  <c r="A83" i="4"/>
  <c r="G91" i="3"/>
  <c r="V82" i="4"/>
  <c r="C82" i="4"/>
  <c r="S82" i="4"/>
  <c r="R82" i="4"/>
  <c r="J91" i="3"/>
  <c r="K91" i="3"/>
  <c r="N82" i="4"/>
  <c r="H91" i="3"/>
  <c r="M82" i="4"/>
  <c r="L91" i="3"/>
  <c r="K82" i="4"/>
  <c r="I91" i="3"/>
  <c r="J82" i="4"/>
  <c r="F91" i="3"/>
  <c r="H82" i="4"/>
  <c r="E91" i="3"/>
  <c r="G82" i="4"/>
  <c r="I82" i="4"/>
  <c r="F82" i="4"/>
  <c r="B82" i="4"/>
  <c r="B91" i="3"/>
  <c r="A82" i="4"/>
  <c r="G90" i="3"/>
  <c r="V81" i="4"/>
  <c r="S81" i="4"/>
  <c r="R81" i="4"/>
  <c r="J90" i="3"/>
  <c r="K90" i="3"/>
  <c r="N81" i="4"/>
  <c r="H90" i="3"/>
  <c r="M81" i="4"/>
  <c r="L90" i="3"/>
  <c r="K81" i="4"/>
  <c r="I90" i="3"/>
  <c r="J81" i="4"/>
  <c r="E90" i="3"/>
  <c r="G81" i="4"/>
  <c r="I81" i="4"/>
  <c r="F90" i="3"/>
  <c r="H81" i="4"/>
  <c r="F81" i="4"/>
  <c r="B81" i="4"/>
  <c r="C81" i="4"/>
  <c r="B90" i="3"/>
  <c r="A81" i="4"/>
  <c r="G89" i="3"/>
  <c r="V80" i="4"/>
  <c r="C80" i="4"/>
  <c r="S80" i="4"/>
  <c r="R80" i="4"/>
  <c r="J89" i="3"/>
  <c r="K89" i="3"/>
  <c r="N80" i="4"/>
  <c r="H89" i="3"/>
  <c r="M80" i="4"/>
  <c r="L89" i="3"/>
  <c r="K80" i="4"/>
  <c r="I89" i="3"/>
  <c r="J80" i="4"/>
  <c r="F89" i="3"/>
  <c r="H80" i="4"/>
  <c r="E89" i="3"/>
  <c r="G80" i="4"/>
  <c r="I80" i="4"/>
  <c r="F80" i="4"/>
  <c r="B80" i="4"/>
  <c r="B89" i="3"/>
  <c r="A80" i="4"/>
  <c r="G88" i="3"/>
  <c r="V79" i="4"/>
  <c r="S79" i="4"/>
  <c r="R79" i="4"/>
  <c r="J88" i="3"/>
  <c r="K88" i="3"/>
  <c r="N79" i="4"/>
  <c r="H88" i="3"/>
  <c r="M79" i="4"/>
  <c r="L88" i="3"/>
  <c r="K79" i="4"/>
  <c r="I88" i="3"/>
  <c r="J79" i="4"/>
  <c r="E88" i="3"/>
  <c r="G79" i="4"/>
  <c r="I79" i="4"/>
  <c r="F88" i="3"/>
  <c r="H79" i="4"/>
  <c r="F79" i="4"/>
  <c r="B79" i="4"/>
  <c r="C79" i="4"/>
  <c r="B88" i="3"/>
  <c r="A79" i="4"/>
  <c r="G87" i="3"/>
  <c r="V78" i="4"/>
  <c r="C78" i="4"/>
  <c r="S78" i="4"/>
  <c r="R78" i="4"/>
  <c r="J87" i="3"/>
  <c r="K87" i="3"/>
  <c r="N78" i="4"/>
  <c r="H87" i="3"/>
  <c r="M78" i="4"/>
  <c r="L87" i="3"/>
  <c r="K78" i="4"/>
  <c r="I87" i="3"/>
  <c r="J78" i="4"/>
  <c r="F87" i="3"/>
  <c r="H78" i="4"/>
  <c r="E87" i="3"/>
  <c r="G78" i="4"/>
  <c r="I78" i="4"/>
  <c r="F78" i="4"/>
  <c r="B78" i="4"/>
  <c r="B87" i="3"/>
  <c r="A78" i="4"/>
  <c r="G86" i="3"/>
  <c r="V77" i="4"/>
  <c r="S77" i="4"/>
  <c r="R77" i="4"/>
  <c r="J86" i="3"/>
  <c r="K86" i="3"/>
  <c r="N77" i="4"/>
  <c r="H86" i="3"/>
  <c r="M77" i="4"/>
  <c r="L86" i="3"/>
  <c r="K77" i="4"/>
  <c r="I86" i="3"/>
  <c r="J77" i="4"/>
  <c r="E86" i="3"/>
  <c r="G77" i="4"/>
  <c r="I77" i="4"/>
  <c r="F86" i="3"/>
  <c r="H77" i="4"/>
  <c r="F77" i="4"/>
  <c r="B77" i="4"/>
  <c r="C77" i="4"/>
  <c r="B86" i="3"/>
  <c r="A77" i="4"/>
  <c r="G85" i="3"/>
  <c r="V76" i="4"/>
  <c r="C76" i="4"/>
  <c r="S76" i="4"/>
  <c r="R76" i="4"/>
  <c r="J85" i="3"/>
  <c r="K85" i="3"/>
  <c r="N76" i="4"/>
  <c r="H85" i="3"/>
  <c r="M76" i="4"/>
  <c r="L85" i="3"/>
  <c r="K76" i="4"/>
  <c r="I85" i="3"/>
  <c r="J76" i="4"/>
  <c r="F85" i="3"/>
  <c r="H76" i="4"/>
  <c r="E85" i="3"/>
  <c r="G76" i="4"/>
  <c r="I76" i="4"/>
  <c r="F76" i="4"/>
  <c r="B76" i="4"/>
  <c r="B85" i="3"/>
  <c r="A76" i="4"/>
  <c r="G84" i="3"/>
  <c r="V75" i="4"/>
  <c r="S75" i="4"/>
  <c r="R75" i="4"/>
  <c r="J84" i="3"/>
  <c r="K84" i="3"/>
  <c r="N75" i="4"/>
  <c r="H84" i="3"/>
  <c r="M75" i="4"/>
  <c r="L84" i="3"/>
  <c r="K75" i="4"/>
  <c r="I84" i="3"/>
  <c r="J75" i="4"/>
  <c r="E84" i="3"/>
  <c r="G75" i="4"/>
  <c r="I75" i="4"/>
  <c r="F84" i="3"/>
  <c r="H75" i="4"/>
  <c r="F75" i="4"/>
  <c r="B75" i="4"/>
  <c r="C75" i="4"/>
  <c r="B84" i="3"/>
  <c r="A75" i="4"/>
  <c r="G83" i="3"/>
  <c r="V74" i="4"/>
  <c r="C74" i="4"/>
  <c r="S74" i="4"/>
  <c r="R74" i="4"/>
  <c r="J83" i="3"/>
  <c r="K83" i="3"/>
  <c r="N74" i="4"/>
  <c r="H83" i="3"/>
  <c r="M74" i="4"/>
  <c r="L83" i="3"/>
  <c r="K74" i="4"/>
  <c r="I83" i="3"/>
  <c r="J74" i="4"/>
  <c r="F83" i="3"/>
  <c r="H74" i="4"/>
  <c r="E83" i="3"/>
  <c r="G74" i="4"/>
  <c r="I74" i="4"/>
  <c r="F74" i="4"/>
  <c r="B74" i="4"/>
  <c r="B83" i="3"/>
  <c r="A74" i="4"/>
  <c r="G82" i="3"/>
  <c r="V73" i="4"/>
  <c r="S73" i="4"/>
  <c r="R73" i="4"/>
  <c r="J82" i="3"/>
  <c r="K82" i="3"/>
  <c r="N73" i="4"/>
  <c r="H82" i="3"/>
  <c r="M73" i="4"/>
  <c r="L82" i="3"/>
  <c r="K73" i="4"/>
  <c r="I82" i="3"/>
  <c r="J73" i="4"/>
  <c r="E82" i="3"/>
  <c r="G73" i="4"/>
  <c r="I73" i="4"/>
  <c r="F82" i="3"/>
  <c r="H73" i="4"/>
  <c r="F73" i="4"/>
  <c r="B73" i="4"/>
  <c r="C73" i="4"/>
  <c r="B82" i="3"/>
  <c r="A73" i="4"/>
  <c r="G81" i="3"/>
  <c r="V72" i="4"/>
  <c r="C72" i="4"/>
  <c r="S72" i="4"/>
  <c r="R72" i="4"/>
  <c r="J81" i="3"/>
  <c r="K81" i="3"/>
  <c r="N72" i="4"/>
  <c r="H81" i="3"/>
  <c r="M72" i="4"/>
  <c r="L81" i="3"/>
  <c r="K72" i="4"/>
  <c r="I81" i="3"/>
  <c r="J72" i="4"/>
  <c r="F81" i="3"/>
  <c r="H72" i="4"/>
  <c r="E81" i="3"/>
  <c r="G72" i="4"/>
  <c r="I72" i="4"/>
  <c r="F72" i="4"/>
  <c r="B72" i="4"/>
  <c r="B81" i="3"/>
  <c r="A72" i="4"/>
  <c r="G80" i="3"/>
  <c r="V71" i="4"/>
  <c r="S71" i="4"/>
  <c r="R71" i="4"/>
  <c r="J80" i="3"/>
  <c r="K80" i="3"/>
  <c r="N71" i="4"/>
  <c r="H80" i="3"/>
  <c r="M71" i="4"/>
  <c r="L80" i="3"/>
  <c r="K71" i="4"/>
  <c r="I80" i="3"/>
  <c r="J71" i="4"/>
  <c r="E80" i="3"/>
  <c r="G71" i="4"/>
  <c r="I71" i="4"/>
  <c r="F80" i="3"/>
  <c r="H71" i="4"/>
  <c r="F71" i="4"/>
  <c r="C71" i="4"/>
  <c r="B71" i="4"/>
  <c r="B80" i="3"/>
  <c r="A71" i="4"/>
  <c r="G79" i="3"/>
  <c r="V70" i="4"/>
  <c r="C70" i="4"/>
  <c r="S70" i="4"/>
  <c r="R70" i="4"/>
  <c r="J79" i="3"/>
  <c r="K79" i="3"/>
  <c r="N70" i="4"/>
  <c r="H79" i="3"/>
  <c r="M70" i="4"/>
  <c r="L79" i="3"/>
  <c r="K70" i="4"/>
  <c r="I79" i="3"/>
  <c r="J70" i="4"/>
  <c r="F79" i="3"/>
  <c r="H70" i="4"/>
  <c r="E79" i="3"/>
  <c r="G70" i="4"/>
  <c r="I70" i="4"/>
  <c r="F70" i="4"/>
  <c r="B70" i="4"/>
  <c r="B79" i="3"/>
  <c r="A70" i="4"/>
  <c r="G78" i="3"/>
  <c r="V69" i="4"/>
  <c r="S69" i="4"/>
  <c r="R69" i="4"/>
  <c r="J78" i="3"/>
  <c r="K78" i="3"/>
  <c r="N69" i="4"/>
  <c r="H78" i="3"/>
  <c r="M69" i="4"/>
  <c r="L78" i="3"/>
  <c r="K69" i="4"/>
  <c r="I78" i="3"/>
  <c r="J69" i="4"/>
  <c r="E78" i="3"/>
  <c r="G69" i="4"/>
  <c r="I69" i="4"/>
  <c r="F78" i="3"/>
  <c r="H69" i="4"/>
  <c r="F69" i="4"/>
  <c r="B69" i="4"/>
  <c r="C69" i="4"/>
  <c r="B78" i="3"/>
  <c r="A69" i="4"/>
  <c r="G77" i="3"/>
  <c r="V68" i="4"/>
  <c r="C68" i="4"/>
  <c r="S68" i="4"/>
  <c r="R68" i="4"/>
  <c r="J77" i="3"/>
  <c r="K77" i="3"/>
  <c r="N68" i="4"/>
  <c r="H77" i="3"/>
  <c r="M68" i="4"/>
  <c r="L77" i="3"/>
  <c r="K68" i="4"/>
  <c r="I77" i="3"/>
  <c r="J68" i="4"/>
  <c r="F77" i="3"/>
  <c r="H68" i="4"/>
  <c r="E77" i="3"/>
  <c r="G68" i="4"/>
  <c r="I68" i="4"/>
  <c r="F68" i="4"/>
  <c r="B68" i="4"/>
  <c r="B77" i="3"/>
  <c r="A68" i="4"/>
  <c r="G76" i="3"/>
  <c r="V67" i="4"/>
  <c r="S67" i="4"/>
  <c r="R67" i="4"/>
  <c r="J76" i="3"/>
  <c r="K76" i="3"/>
  <c r="N67" i="4"/>
  <c r="H76" i="3"/>
  <c r="M67" i="4"/>
  <c r="L76" i="3"/>
  <c r="K67" i="4"/>
  <c r="I76" i="3"/>
  <c r="J67" i="4"/>
  <c r="E76" i="3"/>
  <c r="G67" i="4"/>
  <c r="I67" i="4"/>
  <c r="F76" i="3"/>
  <c r="H67" i="4"/>
  <c r="F67" i="4"/>
  <c r="C67" i="4"/>
  <c r="B67" i="4"/>
  <c r="B76" i="3"/>
  <c r="A67" i="4"/>
  <c r="G75" i="3"/>
  <c r="V66" i="4"/>
  <c r="C66" i="4"/>
  <c r="S66" i="4"/>
  <c r="R66" i="4"/>
  <c r="J75" i="3"/>
  <c r="K75" i="3"/>
  <c r="N66" i="4"/>
  <c r="H75" i="3"/>
  <c r="M66" i="4"/>
  <c r="L75" i="3"/>
  <c r="K66" i="4"/>
  <c r="I75" i="3"/>
  <c r="J66" i="4"/>
  <c r="F75" i="3"/>
  <c r="H66" i="4"/>
  <c r="E75" i="3"/>
  <c r="G66" i="4"/>
  <c r="I66" i="4"/>
  <c r="F66" i="4"/>
  <c r="B66" i="4"/>
  <c r="B75" i="3"/>
  <c r="A66" i="4"/>
  <c r="G74" i="3"/>
  <c r="V65" i="4"/>
  <c r="S65" i="4"/>
  <c r="R65" i="4"/>
  <c r="J74" i="3"/>
  <c r="K74" i="3"/>
  <c r="N65" i="4"/>
  <c r="H74" i="3"/>
  <c r="M65" i="4"/>
  <c r="L74" i="3"/>
  <c r="K65" i="4"/>
  <c r="I74" i="3"/>
  <c r="J65" i="4"/>
  <c r="E74" i="3"/>
  <c r="G65" i="4"/>
  <c r="I65" i="4"/>
  <c r="F74" i="3"/>
  <c r="H65" i="4"/>
  <c r="F65" i="4"/>
  <c r="B65" i="4"/>
  <c r="C65" i="4"/>
  <c r="B74" i="3"/>
  <c r="A65" i="4"/>
  <c r="G73" i="3"/>
  <c r="V64" i="4"/>
  <c r="C64" i="4"/>
  <c r="S64" i="4"/>
  <c r="R64" i="4"/>
  <c r="J73" i="3"/>
  <c r="K73" i="3"/>
  <c r="N64" i="4"/>
  <c r="H73" i="3"/>
  <c r="M64" i="4"/>
  <c r="L73" i="3"/>
  <c r="K64" i="4"/>
  <c r="I73" i="3"/>
  <c r="J64" i="4"/>
  <c r="F73" i="3"/>
  <c r="H64" i="4"/>
  <c r="E73" i="3"/>
  <c r="G64" i="4"/>
  <c r="I64" i="4"/>
  <c r="F64" i="4"/>
  <c r="B64" i="4"/>
  <c r="B73" i="3"/>
  <c r="A64" i="4"/>
  <c r="G72" i="3"/>
  <c r="V63" i="4"/>
  <c r="S63" i="4"/>
  <c r="R63" i="4"/>
  <c r="J72" i="3"/>
  <c r="K72" i="3"/>
  <c r="N63" i="4"/>
  <c r="H72" i="3"/>
  <c r="M63" i="4"/>
  <c r="L72" i="3"/>
  <c r="K63" i="4"/>
  <c r="I72" i="3"/>
  <c r="J63" i="4"/>
  <c r="E72" i="3"/>
  <c r="G63" i="4"/>
  <c r="I63" i="4"/>
  <c r="F72" i="3"/>
  <c r="H63" i="4"/>
  <c r="F63" i="4"/>
  <c r="C63" i="4"/>
  <c r="B63" i="4"/>
  <c r="B72" i="3"/>
  <c r="A63" i="4"/>
  <c r="G71" i="3"/>
  <c r="V62" i="4"/>
  <c r="C62" i="4"/>
  <c r="S62" i="4"/>
  <c r="R62" i="4"/>
  <c r="J71" i="3"/>
  <c r="K71" i="3"/>
  <c r="N62" i="4"/>
  <c r="H71" i="3"/>
  <c r="M62" i="4"/>
  <c r="L71" i="3"/>
  <c r="K62" i="4"/>
  <c r="I71" i="3"/>
  <c r="J62" i="4"/>
  <c r="F71" i="3"/>
  <c r="H62" i="4"/>
  <c r="E71" i="3"/>
  <c r="G62" i="4"/>
  <c r="I62" i="4"/>
  <c r="F62" i="4"/>
  <c r="B62" i="4"/>
  <c r="B71" i="3"/>
  <c r="A62" i="4"/>
  <c r="G70" i="3"/>
  <c r="V61" i="4"/>
  <c r="S61" i="4"/>
  <c r="R61" i="4"/>
  <c r="J70" i="3"/>
  <c r="K70" i="3"/>
  <c r="N61" i="4"/>
  <c r="H70" i="3"/>
  <c r="M61" i="4"/>
  <c r="L70" i="3"/>
  <c r="K61" i="4"/>
  <c r="I70" i="3"/>
  <c r="J61" i="4"/>
  <c r="E70" i="3"/>
  <c r="G61" i="4"/>
  <c r="I61" i="4"/>
  <c r="F70" i="3"/>
  <c r="H61" i="4"/>
  <c r="F61" i="4"/>
  <c r="B61" i="4"/>
  <c r="C61" i="4"/>
  <c r="B70" i="3"/>
  <c r="A61" i="4"/>
  <c r="G69" i="3"/>
  <c r="V60" i="4"/>
  <c r="C60" i="4"/>
  <c r="S60" i="4"/>
  <c r="R60" i="4"/>
  <c r="J69" i="3"/>
  <c r="K69" i="3"/>
  <c r="N60" i="4"/>
  <c r="H69" i="3"/>
  <c r="M60" i="4"/>
  <c r="L69" i="3"/>
  <c r="K60" i="4"/>
  <c r="I69" i="3"/>
  <c r="J60" i="4"/>
  <c r="F69" i="3"/>
  <c r="H60" i="4"/>
  <c r="E69" i="3"/>
  <c r="G60" i="4"/>
  <c r="I60" i="4"/>
  <c r="F60" i="4"/>
  <c r="B60" i="4"/>
  <c r="B69" i="3"/>
  <c r="A60" i="4"/>
  <c r="G68" i="3"/>
  <c r="V59" i="4"/>
  <c r="S59" i="4"/>
  <c r="R59" i="4"/>
  <c r="J68" i="3"/>
  <c r="K68" i="3"/>
  <c r="N59" i="4"/>
  <c r="H68" i="3"/>
  <c r="M59" i="4"/>
  <c r="L68" i="3"/>
  <c r="K59" i="4"/>
  <c r="I68" i="3"/>
  <c r="J59" i="4"/>
  <c r="E68" i="3"/>
  <c r="G59" i="4"/>
  <c r="I59" i="4"/>
  <c r="F68" i="3"/>
  <c r="H59" i="4"/>
  <c r="F59" i="4"/>
  <c r="C59" i="4"/>
  <c r="B59" i="4"/>
  <c r="B68" i="3"/>
  <c r="A59" i="4"/>
  <c r="G67" i="3"/>
  <c r="V58" i="4"/>
  <c r="C58" i="4"/>
  <c r="S58" i="4"/>
  <c r="R58" i="4"/>
  <c r="J67" i="3"/>
  <c r="K67" i="3"/>
  <c r="N58" i="4"/>
  <c r="H67" i="3"/>
  <c r="M58" i="4"/>
  <c r="L67" i="3"/>
  <c r="K58" i="4"/>
  <c r="I67" i="3"/>
  <c r="J58" i="4"/>
  <c r="F67" i="3"/>
  <c r="H58" i="4"/>
  <c r="E67" i="3"/>
  <c r="G58" i="4"/>
  <c r="I58" i="4"/>
  <c r="F58" i="4"/>
  <c r="B58" i="4"/>
  <c r="B67" i="3"/>
  <c r="A58" i="4"/>
  <c r="G66" i="3"/>
  <c r="V57" i="4"/>
  <c r="S57" i="4"/>
  <c r="R57" i="4"/>
  <c r="J66" i="3"/>
  <c r="K66" i="3"/>
  <c r="N57" i="4"/>
  <c r="H66" i="3"/>
  <c r="M57" i="4"/>
  <c r="L66" i="3"/>
  <c r="K57" i="4"/>
  <c r="I66" i="3"/>
  <c r="J57" i="4"/>
  <c r="E66" i="3"/>
  <c r="G57" i="4"/>
  <c r="I57" i="4"/>
  <c r="F66" i="3"/>
  <c r="H57" i="4"/>
  <c r="F57" i="4"/>
  <c r="B57" i="4"/>
  <c r="C57" i="4"/>
  <c r="B66" i="3"/>
  <c r="A57" i="4"/>
  <c r="G65" i="3"/>
  <c r="V56" i="4"/>
  <c r="C56" i="4"/>
  <c r="S56" i="4"/>
  <c r="R56" i="4"/>
  <c r="J65" i="3"/>
  <c r="K65" i="3"/>
  <c r="N56" i="4"/>
  <c r="H65" i="3"/>
  <c r="M56" i="4"/>
  <c r="L65" i="3"/>
  <c r="K56" i="4"/>
  <c r="I65" i="3"/>
  <c r="J56" i="4"/>
  <c r="F65" i="3"/>
  <c r="H56" i="4"/>
  <c r="E65" i="3"/>
  <c r="G56" i="4"/>
  <c r="I56" i="4"/>
  <c r="F56" i="4"/>
  <c r="B56" i="4"/>
  <c r="B65" i="3"/>
  <c r="A56" i="4"/>
  <c r="G64" i="3"/>
  <c r="V55" i="4"/>
  <c r="S55" i="4"/>
  <c r="R55" i="4"/>
  <c r="J64" i="3"/>
  <c r="K64" i="3"/>
  <c r="N55" i="4"/>
  <c r="H64" i="3"/>
  <c r="M55" i="4"/>
  <c r="L64" i="3"/>
  <c r="K55" i="4"/>
  <c r="I64" i="3"/>
  <c r="J55" i="4"/>
  <c r="E64" i="3"/>
  <c r="G55" i="4"/>
  <c r="I55" i="4"/>
  <c r="F64" i="3"/>
  <c r="H55" i="4"/>
  <c r="F55" i="4"/>
  <c r="C55" i="4"/>
  <c r="B55" i="4"/>
  <c r="B64" i="3"/>
  <c r="A55" i="4"/>
  <c r="G63" i="3"/>
  <c r="V54" i="4"/>
  <c r="C54" i="4"/>
  <c r="S54" i="4"/>
  <c r="R54" i="4"/>
  <c r="J63" i="3"/>
  <c r="K63" i="3"/>
  <c r="N54" i="4"/>
  <c r="H63" i="3"/>
  <c r="M54" i="4"/>
  <c r="L63" i="3"/>
  <c r="K54" i="4"/>
  <c r="I63" i="3"/>
  <c r="J54" i="4"/>
  <c r="F63" i="3"/>
  <c r="H54" i="4"/>
  <c r="E63" i="3"/>
  <c r="G54" i="4"/>
  <c r="I54" i="4"/>
  <c r="F54" i="4"/>
  <c r="B54" i="4"/>
  <c r="B63" i="3"/>
  <c r="A54" i="4"/>
  <c r="G62" i="3"/>
  <c r="V53" i="4"/>
  <c r="S53" i="4"/>
  <c r="R53" i="4"/>
  <c r="J62" i="3"/>
  <c r="K62" i="3"/>
  <c r="N53" i="4"/>
  <c r="H62" i="3"/>
  <c r="M53" i="4"/>
  <c r="L62" i="3"/>
  <c r="K53" i="4"/>
  <c r="I62" i="3"/>
  <c r="J53" i="4"/>
  <c r="E62" i="3"/>
  <c r="G53" i="4"/>
  <c r="I53" i="4"/>
  <c r="F62" i="3"/>
  <c r="H53" i="4"/>
  <c r="F53" i="4"/>
  <c r="B53" i="4"/>
  <c r="C53" i="4"/>
  <c r="B62" i="3"/>
  <c r="A53" i="4"/>
  <c r="G61" i="3"/>
  <c r="V52" i="4"/>
  <c r="C52" i="4"/>
  <c r="S52" i="4"/>
  <c r="R52" i="4"/>
  <c r="J61" i="3"/>
  <c r="K61" i="3"/>
  <c r="N52" i="4"/>
  <c r="H61" i="3"/>
  <c r="M52" i="4"/>
  <c r="L61" i="3"/>
  <c r="K52" i="4"/>
  <c r="I61" i="3"/>
  <c r="J52" i="4"/>
  <c r="F61" i="3"/>
  <c r="H52" i="4"/>
  <c r="E61" i="3"/>
  <c r="G52" i="4"/>
  <c r="I52" i="4"/>
  <c r="F52" i="4"/>
  <c r="B52" i="4"/>
  <c r="B61" i="3"/>
  <c r="A52" i="4"/>
  <c r="G60" i="3"/>
  <c r="V51" i="4"/>
  <c r="S51" i="4"/>
  <c r="R51" i="4"/>
  <c r="J60" i="3"/>
  <c r="K60" i="3"/>
  <c r="N51" i="4"/>
  <c r="H60" i="3"/>
  <c r="M51" i="4"/>
  <c r="L60" i="3"/>
  <c r="K51" i="4"/>
  <c r="I60" i="3"/>
  <c r="J51" i="4"/>
  <c r="E60" i="3"/>
  <c r="G51" i="4"/>
  <c r="I51" i="4"/>
  <c r="F60" i="3"/>
  <c r="H51" i="4"/>
  <c r="F51" i="4"/>
  <c r="C51" i="4"/>
  <c r="B51" i="4"/>
  <c r="B60" i="3"/>
  <c r="A51" i="4"/>
  <c r="G59" i="3"/>
  <c r="V50" i="4"/>
  <c r="C50" i="4"/>
  <c r="S50" i="4"/>
  <c r="R50" i="4"/>
  <c r="J59" i="3"/>
  <c r="K59" i="3"/>
  <c r="N50" i="4"/>
  <c r="H59" i="3"/>
  <c r="M50" i="4"/>
  <c r="L59" i="3"/>
  <c r="K50" i="4"/>
  <c r="I59" i="3"/>
  <c r="J50" i="4"/>
  <c r="F59" i="3"/>
  <c r="H50" i="4"/>
  <c r="E59" i="3"/>
  <c r="G50" i="4"/>
  <c r="I50" i="4"/>
  <c r="F50" i="4"/>
  <c r="B50" i="4"/>
  <c r="B59" i="3"/>
  <c r="A50" i="4"/>
  <c r="G58" i="3"/>
  <c r="V49" i="4"/>
  <c r="S49" i="4"/>
  <c r="R49" i="4"/>
  <c r="J58" i="3"/>
  <c r="K58" i="3"/>
  <c r="N49" i="4"/>
  <c r="H58" i="3"/>
  <c r="M49" i="4"/>
  <c r="L58" i="3"/>
  <c r="K49" i="4"/>
  <c r="I58" i="3"/>
  <c r="J49" i="4"/>
  <c r="E58" i="3"/>
  <c r="G49" i="4"/>
  <c r="I49" i="4"/>
  <c r="F58" i="3"/>
  <c r="H49" i="4"/>
  <c r="F49" i="4"/>
  <c r="B49" i="4"/>
  <c r="C49" i="4"/>
  <c r="B58" i="3"/>
  <c r="A49" i="4"/>
  <c r="G57" i="3"/>
  <c r="V48" i="4"/>
  <c r="C48" i="4"/>
  <c r="S48" i="4"/>
  <c r="R48" i="4"/>
  <c r="J57" i="3"/>
  <c r="K57" i="3"/>
  <c r="N48" i="4"/>
  <c r="H57" i="3"/>
  <c r="M48" i="4"/>
  <c r="L57" i="3"/>
  <c r="K48" i="4"/>
  <c r="I57" i="3"/>
  <c r="J48" i="4"/>
  <c r="F57" i="3"/>
  <c r="H48" i="4"/>
  <c r="E57" i="3"/>
  <c r="G48" i="4"/>
  <c r="I48" i="4"/>
  <c r="F48" i="4"/>
  <c r="B48" i="4"/>
  <c r="B57" i="3"/>
  <c r="A48" i="4"/>
  <c r="G56" i="3"/>
  <c r="V47" i="4"/>
  <c r="S47" i="4"/>
  <c r="R47" i="4"/>
  <c r="J56" i="3"/>
  <c r="K56" i="3"/>
  <c r="N47" i="4"/>
  <c r="H56" i="3"/>
  <c r="M47" i="4"/>
  <c r="L56" i="3"/>
  <c r="K47" i="4"/>
  <c r="I56" i="3"/>
  <c r="J47" i="4"/>
  <c r="E56" i="3"/>
  <c r="G47" i="4"/>
  <c r="I47" i="4"/>
  <c r="F56" i="3"/>
  <c r="H47" i="4"/>
  <c r="F47" i="4"/>
  <c r="C47" i="4"/>
  <c r="B47" i="4"/>
  <c r="B56" i="3"/>
  <c r="A47" i="4"/>
  <c r="G55" i="3"/>
  <c r="V46" i="4"/>
  <c r="C46" i="4"/>
  <c r="S46" i="4"/>
  <c r="R46" i="4"/>
  <c r="J55" i="3"/>
  <c r="K55" i="3"/>
  <c r="N46" i="4"/>
  <c r="H55" i="3"/>
  <c r="M46" i="4"/>
  <c r="L55" i="3"/>
  <c r="K46" i="4"/>
  <c r="I55" i="3"/>
  <c r="J46" i="4"/>
  <c r="F55" i="3"/>
  <c r="H46" i="4"/>
  <c r="E55" i="3"/>
  <c r="G46" i="4"/>
  <c r="I46" i="4"/>
  <c r="F46" i="4"/>
  <c r="B46" i="4"/>
  <c r="B55" i="3"/>
  <c r="A46" i="4"/>
  <c r="G54" i="3"/>
  <c r="V45" i="4"/>
  <c r="S45" i="4"/>
  <c r="R45" i="4"/>
  <c r="J54" i="3"/>
  <c r="K54" i="3"/>
  <c r="N45" i="4"/>
  <c r="H54" i="3"/>
  <c r="M45" i="4"/>
  <c r="L54" i="3"/>
  <c r="K45" i="4"/>
  <c r="I54" i="3"/>
  <c r="J45" i="4"/>
  <c r="E54" i="3"/>
  <c r="G45" i="4"/>
  <c r="I45" i="4"/>
  <c r="F54" i="3"/>
  <c r="H45" i="4"/>
  <c r="F45" i="4"/>
  <c r="B45" i="4"/>
  <c r="C45" i="4"/>
  <c r="B54" i="3"/>
  <c r="A45" i="4"/>
  <c r="G53" i="3"/>
  <c r="V44" i="4"/>
  <c r="C44" i="4"/>
  <c r="S44" i="4"/>
  <c r="R44" i="4"/>
  <c r="J53" i="3"/>
  <c r="K53" i="3"/>
  <c r="N44" i="4"/>
  <c r="H53" i="3"/>
  <c r="M44" i="4"/>
  <c r="L53" i="3"/>
  <c r="K44" i="4"/>
  <c r="I53" i="3"/>
  <c r="J44" i="4"/>
  <c r="F53" i="3"/>
  <c r="H44" i="4"/>
  <c r="E53" i="3"/>
  <c r="G44" i="4"/>
  <c r="I44" i="4"/>
  <c r="F44" i="4"/>
  <c r="B44" i="4"/>
  <c r="B53" i="3"/>
  <c r="A44" i="4"/>
  <c r="G52" i="3"/>
  <c r="V43" i="4"/>
  <c r="S43" i="4"/>
  <c r="R43" i="4"/>
  <c r="J52" i="3"/>
  <c r="K52" i="3"/>
  <c r="N43" i="4"/>
  <c r="H52" i="3"/>
  <c r="M43" i="4"/>
  <c r="L52" i="3"/>
  <c r="K43" i="4"/>
  <c r="I52" i="3"/>
  <c r="J43" i="4"/>
  <c r="E52" i="3"/>
  <c r="G43" i="4"/>
  <c r="I43" i="4"/>
  <c r="F52" i="3"/>
  <c r="H43" i="4"/>
  <c r="F43" i="4"/>
  <c r="C43" i="4"/>
  <c r="B43" i="4"/>
  <c r="B52" i="3"/>
  <c r="A43" i="4"/>
  <c r="G51" i="3"/>
  <c r="V42" i="4"/>
  <c r="C42" i="4"/>
  <c r="S42" i="4"/>
  <c r="R42" i="4"/>
  <c r="J51" i="3"/>
  <c r="K51" i="3"/>
  <c r="N42" i="4"/>
  <c r="H51" i="3"/>
  <c r="M42" i="4"/>
  <c r="L51" i="3"/>
  <c r="K42" i="4"/>
  <c r="I51" i="3"/>
  <c r="J42" i="4"/>
  <c r="F51" i="3"/>
  <c r="H42" i="4"/>
  <c r="E51" i="3"/>
  <c r="G42" i="4"/>
  <c r="I42" i="4"/>
  <c r="F42" i="4"/>
  <c r="B42" i="4"/>
  <c r="B51" i="3"/>
  <c r="A42" i="4"/>
  <c r="G50" i="3"/>
  <c r="V41" i="4"/>
  <c r="S41" i="4"/>
  <c r="R41" i="4"/>
  <c r="J50" i="3"/>
  <c r="K50" i="3"/>
  <c r="N41" i="4"/>
  <c r="H50" i="3"/>
  <c r="M41" i="4"/>
  <c r="L50" i="3"/>
  <c r="K41" i="4"/>
  <c r="I50" i="3"/>
  <c r="J41" i="4"/>
  <c r="E50" i="3"/>
  <c r="G41" i="4"/>
  <c r="I41" i="4"/>
  <c r="F50" i="3"/>
  <c r="H41" i="4"/>
  <c r="F41" i="4"/>
  <c r="B41" i="4"/>
  <c r="C41" i="4"/>
  <c r="B50" i="3"/>
  <c r="A41" i="4"/>
  <c r="G49" i="3"/>
  <c r="V40" i="4"/>
  <c r="C40" i="4"/>
  <c r="S40" i="4"/>
  <c r="R40" i="4"/>
  <c r="J49" i="3"/>
  <c r="K49" i="3"/>
  <c r="N40" i="4"/>
  <c r="H49" i="3"/>
  <c r="M40" i="4"/>
  <c r="L49" i="3"/>
  <c r="K40" i="4"/>
  <c r="I49" i="3"/>
  <c r="J40" i="4"/>
  <c r="F49" i="3"/>
  <c r="H40" i="4"/>
  <c r="E49" i="3"/>
  <c r="G40" i="4"/>
  <c r="I40" i="4"/>
  <c r="F40" i="4"/>
  <c r="B40" i="4"/>
  <c r="B49" i="3"/>
  <c r="A40" i="4"/>
  <c r="G48" i="3"/>
  <c r="V39" i="4"/>
  <c r="S39" i="4"/>
  <c r="R39" i="4"/>
  <c r="J48" i="3"/>
  <c r="K48" i="3"/>
  <c r="N39" i="4"/>
  <c r="H48" i="3"/>
  <c r="M39" i="4"/>
  <c r="L48" i="3"/>
  <c r="K39" i="4"/>
  <c r="I48" i="3"/>
  <c r="J39" i="4"/>
  <c r="E48" i="3"/>
  <c r="G39" i="4"/>
  <c r="I39" i="4"/>
  <c r="F48" i="3"/>
  <c r="H39" i="4"/>
  <c r="F39" i="4"/>
  <c r="C39" i="4"/>
  <c r="B39" i="4"/>
  <c r="B48" i="3"/>
  <c r="A39" i="4"/>
  <c r="G47" i="3"/>
  <c r="V38" i="4"/>
  <c r="C38" i="4"/>
  <c r="S38" i="4"/>
  <c r="R38" i="4"/>
  <c r="J47" i="3"/>
  <c r="K47" i="3"/>
  <c r="N38" i="4"/>
  <c r="H47" i="3"/>
  <c r="M38" i="4"/>
  <c r="L47" i="3"/>
  <c r="K38" i="4"/>
  <c r="I47" i="3"/>
  <c r="J38" i="4"/>
  <c r="F47" i="3"/>
  <c r="H38" i="4"/>
  <c r="E47" i="3"/>
  <c r="G38" i="4"/>
  <c r="I38" i="4"/>
  <c r="F38" i="4"/>
  <c r="B38" i="4"/>
  <c r="B47" i="3"/>
  <c r="A38" i="4"/>
  <c r="G46" i="3"/>
  <c r="V37" i="4"/>
  <c r="S37" i="4"/>
  <c r="R37" i="4"/>
  <c r="J46" i="3"/>
  <c r="K46" i="3"/>
  <c r="N37" i="4"/>
  <c r="H46" i="3"/>
  <c r="M37" i="4"/>
  <c r="L46" i="3"/>
  <c r="K37" i="4"/>
  <c r="I46" i="3"/>
  <c r="J37" i="4"/>
  <c r="E46" i="3"/>
  <c r="G37" i="4"/>
  <c r="I37" i="4"/>
  <c r="F46" i="3"/>
  <c r="H37" i="4"/>
  <c r="F37" i="4"/>
  <c r="B37" i="4"/>
  <c r="C37" i="4"/>
  <c r="B46" i="3"/>
  <c r="A37" i="4"/>
  <c r="G45" i="3"/>
  <c r="V36" i="4"/>
  <c r="C36" i="4"/>
  <c r="S36" i="4"/>
  <c r="R36" i="4"/>
  <c r="J45" i="3"/>
  <c r="K45" i="3"/>
  <c r="N36" i="4"/>
  <c r="H45" i="3"/>
  <c r="M36" i="4"/>
  <c r="L45" i="3"/>
  <c r="K36" i="4"/>
  <c r="I45" i="3"/>
  <c r="J36" i="4"/>
  <c r="F45" i="3"/>
  <c r="H36" i="4"/>
  <c r="E45" i="3"/>
  <c r="G36" i="4"/>
  <c r="I36" i="4"/>
  <c r="F36" i="4"/>
  <c r="B36" i="4"/>
  <c r="B45" i="3"/>
  <c r="A36" i="4"/>
  <c r="G44" i="3"/>
  <c r="V35" i="4"/>
  <c r="S35" i="4"/>
  <c r="R35" i="4"/>
  <c r="J44" i="3"/>
  <c r="K44" i="3"/>
  <c r="N35" i="4"/>
  <c r="H44" i="3"/>
  <c r="M35" i="4"/>
  <c r="L44" i="3"/>
  <c r="K35" i="4"/>
  <c r="I44" i="3"/>
  <c r="J35" i="4"/>
  <c r="E44" i="3"/>
  <c r="G35" i="4"/>
  <c r="I35" i="4"/>
  <c r="F44" i="3"/>
  <c r="H35" i="4"/>
  <c r="F35" i="4"/>
  <c r="C35" i="4"/>
  <c r="B35" i="4"/>
  <c r="B44" i="3"/>
  <c r="A35" i="4"/>
  <c r="G43" i="3"/>
  <c r="V34" i="4"/>
  <c r="C34" i="4"/>
  <c r="S34" i="4"/>
  <c r="R34" i="4"/>
  <c r="J43" i="3"/>
  <c r="K43" i="3"/>
  <c r="N34" i="4"/>
  <c r="H43" i="3"/>
  <c r="M34" i="4"/>
  <c r="L43" i="3"/>
  <c r="K34" i="4"/>
  <c r="I43" i="3"/>
  <c r="J34" i="4"/>
  <c r="F43" i="3"/>
  <c r="H34" i="4"/>
  <c r="E43" i="3"/>
  <c r="G34" i="4"/>
  <c r="I34" i="4"/>
  <c r="F34" i="4"/>
  <c r="B34" i="4"/>
  <c r="B43" i="3"/>
  <c r="A34" i="4"/>
  <c r="G42" i="3"/>
  <c r="V33" i="4"/>
  <c r="S33" i="4"/>
  <c r="R33" i="4"/>
  <c r="J42" i="3"/>
  <c r="K42" i="3"/>
  <c r="N33" i="4"/>
  <c r="H42" i="3"/>
  <c r="M33" i="4"/>
  <c r="L42" i="3"/>
  <c r="K33" i="4"/>
  <c r="I42" i="3"/>
  <c r="J33" i="4"/>
  <c r="E42" i="3"/>
  <c r="G33" i="4"/>
  <c r="I33" i="4"/>
  <c r="F42" i="3"/>
  <c r="H33" i="4"/>
  <c r="F33" i="4"/>
  <c r="B33" i="4"/>
  <c r="C33" i="4"/>
  <c r="B42" i="3"/>
  <c r="A33" i="4"/>
  <c r="G41" i="3"/>
  <c r="V32" i="4"/>
  <c r="C32" i="4"/>
  <c r="S32" i="4"/>
  <c r="R32" i="4"/>
  <c r="J41" i="3"/>
  <c r="K41" i="3"/>
  <c r="N32" i="4"/>
  <c r="H41" i="3"/>
  <c r="M32" i="4"/>
  <c r="L41" i="3"/>
  <c r="K32" i="4"/>
  <c r="I41" i="3"/>
  <c r="J32" i="4"/>
  <c r="F41" i="3"/>
  <c r="H32" i="4"/>
  <c r="E41" i="3"/>
  <c r="G32" i="4"/>
  <c r="I32" i="4"/>
  <c r="F32" i="4"/>
  <c r="B32" i="4"/>
  <c r="B41" i="3"/>
  <c r="A32" i="4"/>
  <c r="G40" i="3"/>
  <c r="V31" i="4"/>
  <c r="S31" i="4"/>
  <c r="R31" i="4"/>
  <c r="J40" i="3"/>
  <c r="K40" i="3"/>
  <c r="N31" i="4"/>
  <c r="H40" i="3"/>
  <c r="M31" i="4"/>
  <c r="L40" i="3"/>
  <c r="K31" i="4"/>
  <c r="I40" i="3"/>
  <c r="J31" i="4"/>
  <c r="E40" i="3"/>
  <c r="G31" i="4"/>
  <c r="I31" i="4"/>
  <c r="F40" i="3"/>
  <c r="H31" i="4"/>
  <c r="F31" i="4"/>
  <c r="C31" i="4"/>
  <c r="B31" i="4"/>
  <c r="B40" i="3"/>
  <c r="A31" i="4"/>
  <c r="G39" i="3"/>
  <c r="V30" i="4"/>
  <c r="C30" i="4"/>
  <c r="S30" i="4"/>
  <c r="R30" i="4"/>
  <c r="J39" i="3"/>
  <c r="K39" i="3"/>
  <c r="N30" i="4"/>
  <c r="H39" i="3"/>
  <c r="M30" i="4"/>
  <c r="L39" i="3"/>
  <c r="K30" i="4"/>
  <c r="I39" i="3"/>
  <c r="J30" i="4"/>
  <c r="F39" i="3"/>
  <c r="H30" i="4"/>
  <c r="E39" i="3"/>
  <c r="G30" i="4"/>
  <c r="I30" i="4"/>
  <c r="F30" i="4"/>
  <c r="B30" i="4"/>
  <c r="B39" i="3"/>
  <c r="A30" i="4"/>
  <c r="G38" i="3"/>
  <c r="V29" i="4"/>
  <c r="S29" i="4"/>
  <c r="R29" i="4"/>
  <c r="J38" i="3"/>
  <c r="K38" i="3"/>
  <c r="N29" i="4"/>
  <c r="H38" i="3"/>
  <c r="M29" i="4"/>
  <c r="L38" i="3"/>
  <c r="K29" i="4"/>
  <c r="I38" i="3"/>
  <c r="J29" i="4"/>
  <c r="E38" i="3"/>
  <c r="G29" i="4"/>
  <c r="I29" i="4"/>
  <c r="F38" i="3"/>
  <c r="H29" i="4"/>
  <c r="F29" i="4"/>
  <c r="B29" i="4"/>
  <c r="C29" i="4"/>
  <c r="B38" i="3"/>
  <c r="A29" i="4"/>
  <c r="G37" i="3"/>
  <c r="V28" i="4"/>
  <c r="C28" i="4"/>
  <c r="S28" i="4"/>
  <c r="R28" i="4"/>
  <c r="J37" i="3"/>
  <c r="K37" i="3"/>
  <c r="N28" i="4"/>
  <c r="H37" i="3"/>
  <c r="M28" i="4"/>
  <c r="L37" i="3"/>
  <c r="K28" i="4"/>
  <c r="I37" i="3"/>
  <c r="J28" i="4"/>
  <c r="F37" i="3"/>
  <c r="H28" i="4"/>
  <c r="E37" i="3"/>
  <c r="G28" i="4"/>
  <c r="I28" i="4"/>
  <c r="F28" i="4"/>
  <c r="B28" i="4"/>
  <c r="B37" i="3"/>
  <c r="A28" i="4"/>
  <c r="G36" i="3"/>
  <c r="V27" i="4"/>
  <c r="S27" i="4"/>
  <c r="R27" i="4"/>
  <c r="J36" i="3"/>
  <c r="K36" i="3"/>
  <c r="N27" i="4"/>
  <c r="H36" i="3"/>
  <c r="M27" i="4"/>
  <c r="L36" i="3"/>
  <c r="K27" i="4"/>
  <c r="I36" i="3"/>
  <c r="J27" i="4"/>
  <c r="E36" i="3"/>
  <c r="G27" i="4"/>
  <c r="I27" i="4"/>
  <c r="F36" i="3"/>
  <c r="H27" i="4"/>
  <c r="F27" i="4"/>
  <c r="C27" i="4"/>
  <c r="B27" i="4"/>
  <c r="B36" i="3"/>
  <c r="A27" i="4"/>
  <c r="G35" i="3"/>
  <c r="V26" i="4"/>
  <c r="C26" i="4"/>
  <c r="S26" i="4"/>
  <c r="R26" i="4"/>
  <c r="J35" i="3"/>
  <c r="K35" i="3"/>
  <c r="N26" i="4"/>
  <c r="H35" i="3"/>
  <c r="M26" i="4"/>
  <c r="L35" i="3"/>
  <c r="K26" i="4"/>
  <c r="I35" i="3"/>
  <c r="J26" i="4"/>
  <c r="F35" i="3"/>
  <c r="H26" i="4"/>
  <c r="E35" i="3"/>
  <c r="G26" i="4"/>
  <c r="I26" i="4"/>
  <c r="F26" i="4"/>
  <c r="B26" i="4"/>
  <c r="B35" i="3"/>
  <c r="A26" i="4"/>
  <c r="G34" i="3"/>
  <c r="V25" i="4"/>
  <c r="S25" i="4"/>
  <c r="R25" i="4"/>
  <c r="J34" i="3"/>
  <c r="K34" i="3"/>
  <c r="N25" i="4"/>
  <c r="H34" i="3"/>
  <c r="M25" i="4"/>
  <c r="L34" i="3"/>
  <c r="K25" i="4"/>
  <c r="I34" i="3"/>
  <c r="J25" i="4"/>
  <c r="E34" i="3"/>
  <c r="G25" i="4"/>
  <c r="I25" i="4"/>
  <c r="F34" i="3"/>
  <c r="H25" i="4"/>
  <c r="F25" i="4"/>
  <c r="B25" i="4"/>
  <c r="C25" i="4"/>
  <c r="B34" i="3"/>
  <c r="A25" i="4"/>
  <c r="G33" i="3"/>
  <c r="V24" i="4"/>
  <c r="C24" i="4"/>
  <c r="S24" i="4"/>
  <c r="R24" i="4"/>
  <c r="J33" i="3"/>
  <c r="K33" i="3"/>
  <c r="N24" i="4"/>
  <c r="H33" i="3"/>
  <c r="M24" i="4"/>
  <c r="L33" i="3"/>
  <c r="K24" i="4"/>
  <c r="I33" i="3"/>
  <c r="J24" i="4"/>
  <c r="F33" i="3"/>
  <c r="H24" i="4"/>
  <c r="E33" i="3"/>
  <c r="G24" i="4"/>
  <c r="I24" i="4"/>
  <c r="F24" i="4"/>
  <c r="B24" i="4"/>
  <c r="B33" i="3"/>
  <c r="A24" i="4"/>
  <c r="G32" i="3"/>
  <c r="V23" i="4"/>
  <c r="S23" i="4"/>
  <c r="R23" i="4"/>
  <c r="J32" i="3"/>
  <c r="K32" i="3"/>
  <c r="N23" i="4"/>
  <c r="H32" i="3"/>
  <c r="M23" i="4"/>
  <c r="L32" i="3"/>
  <c r="K23" i="4"/>
  <c r="I32" i="3"/>
  <c r="J23" i="4"/>
  <c r="E32" i="3"/>
  <c r="G23" i="4"/>
  <c r="I23" i="4"/>
  <c r="F32" i="3"/>
  <c r="H23" i="4"/>
  <c r="F23" i="4"/>
  <c r="C23" i="4"/>
  <c r="B23" i="4"/>
  <c r="B32" i="3"/>
  <c r="A23" i="4"/>
  <c r="G31" i="3"/>
  <c r="V22" i="4"/>
  <c r="C22" i="4"/>
  <c r="S22" i="4"/>
  <c r="R22" i="4"/>
  <c r="J31" i="3"/>
  <c r="K31" i="3"/>
  <c r="N22" i="4"/>
  <c r="H31" i="3"/>
  <c r="M22" i="4"/>
  <c r="L31" i="3"/>
  <c r="K22" i="4"/>
  <c r="I31" i="3"/>
  <c r="J22" i="4"/>
  <c r="F31" i="3"/>
  <c r="H22" i="4"/>
  <c r="E31" i="3"/>
  <c r="G22" i="4"/>
  <c r="I22" i="4"/>
  <c r="F22" i="4"/>
  <c r="B22" i="4"/>
  <c r="B31" i="3"/>
  <c r="A22" i="4"/>
  <c r="G30" i="3"/>
  <c r="V21" i="4"/>
  <c r="S21" i="4"/>
  <c r="R21" i="4"/>
  <c r="J30" i="3"/>
  <c r="K30" i="3"/>
  <c r="N21" i="4"/>
  <c r="H30" i="3"/>
  <c r="M21" i="4"/>
  <c r="L30" i="3"/>
  <c r="K21" i="4"/>
  <c r="I30" i="3"/>
  <c r="J21" i="4"/>
  <c r="E30" i="3"/>
  <c r="G21" i="4"/>
  <c r="I21" i="4"/>
  <c r="F30" i="3"/>
  <c r="H21" i="4"/>
  <c r="F21" i="4"/>
  <c r="B21" i="4"/>
  <c r="C21" i="4"/>
  <c r="B30" i="3"/>
  <c r="A21" i="4"/>
  <c r="G29" i="3"/>
  <c r="V20" i="4"/>
  <c r="C20" i="4"/>
  <c r="S20" i="4"/>
  <c r="R20" i="4"/>
  <c r="J29" i="3"/>
  <c r="K29" i="3"/>
  <c r="N20" i="4"/>
  <c r="H29" i="3"/>
  <c r="M20" i="4"/>
  <c r="L29" i="3"/>
  <c r="K20" i="4"/>
  <c r="I29" i="3"/>
  <c r="J20" i="4"/>
  <c r="F29" i="3"/>
  <c r="H20" i="4"/>
  <c r="E29" i="3"/>
  <c r="G20" i="4"/>
  <c r="I20" i="4"/>
  <c r="F20" i="4"/>
  <c r="B20" i="4"/>
  <c r="B29" i="3"/>
  <c r="A20" i="4"/>
  <c r="G28" i="3"/>
  <c r="V19" i="4"/>
  <c r="S19" i="4"/>
  <c r="R19" i="4"/>
  <c r="J28" i="3"/>
  <c r="K28" i="3"/>
  <c r="N19" i="4"/>
  <c r="H28" i="3"/>
  <c r="M19" i="4"/>
  <c r="L28" i="3"/>
  <c r="K19" i="4"/>
  <c r="I28" i="3"/>
  <c r="J19" i="4"/>
  <c r="E28" i="3"/>
  <c r="G19" i="4"/>
  <c r="I19" i="4"/>
  <c r="F28" i="3"/>
  <c r="H19" i="4"/>
  <c r="F19" i="4"/>
  <c r="B19" i="4"/>
  <c r="C19" i="4"/>
  <c r="B28" i="3"/>
  <c r="A19" i="4"/>
  <c r="G27" i="3"/>
  <c r="V18" i="4"/>
  <c r="C18" i="4"/>
  <c r="S18" i="4"/>
  <c r="R18" i="4"/>
  <c r="J27" i="3"/>
  <c r="K27" i="3"/>
  <c r="N18" i="4"/>
  <c r="H27" i="3"/>
  <c r="M18" i="4"/>
  <c r="L27" i="3"/>
  <c r="K18" i="4"/>
  <c r="I27" i="3"/>
  <c r="J18" i="4"/>
  <c r="F27" i="3"/>
  <c r="H18" i="4"/>
  <c r="E27" i="3"/>
  <c r="G18" i="4"/>
  <c r="I18" i="4"/>
  <c r="F18" i="4"/>
  <c r="B18" i="4"/>
  <c r="B27" i="3"/>
  <c r="A18" i="4"/>
  <c r="G26" i="3"/>
  <c r="V17" i="4"/>
  <c r="S17" i="4"/>
  <c r="R17" i="4"/>
  <c r="J26" i="3"/>
  <c r="K26" i="3"/>
  <c r="N17" i="4"/>
  <c r="H26" i="3"/>
  <c r="M17" i="4"/>
  <c r="L26" i="3"/>
  <c r="K17" i="4"/>
  <c r="I26" i="3"/>
  <c r="J17" i="4"/>
  <c r="E26" i="3"/>
  <c r="G17" i="4"/>
  <c r="I17" i="4"/>
  <c r="F26" i="3"/>
  <c r="H17" i="4"/>
  <c r="F17" i="4"/>
  <c r="C17" i="4"/>
  <c r="B17" i="4"/>
  <c r="B26" i="3"/>
  <c r="A17" i="4"/>
  <c r="G25" i="3"/>
  <c r="V16" i="4"/>
  <c r="C16" i="4"/>
  <c r="S16" i="4"/>
  <c r="R16" i="4"/>
  <c r="J25" i="3"/>
  <c r="K25" i="3"/>
  <c r="N16" i="4"/>
  <c r="H25" i="3"/>
  <c r="M16" i="4"/>
  <c r="L25" i="3"/>
  <c r="K16" i="4"/>
  <c r="I25" i="3"/>
  <c r="J16" i="4"/>
  <c r="F25" i="3"/>
  <c r="H16" i="4"/>
  <c r="E25" i="3"/>
  <c r="G16" i="4"/>
  <c r="I16" i="4"/>
  <c r="F16" i="4"/>
  <c r="B16" i="4"/>
  <c r="B25" i="3"/>
  <c r="A16" i="4"/>
  <c r="G24" i="3"/>
  <c r="V15" i="4"/>
  <c r="S15" i="4"/>
  <c r="R15" i="4"/>
  <c r="J24" i="3"/>
  <c r="K24" i="3"/>
  <c r="N15" i="4"/>
  <c r="H24" i="3"/>
  <c r="M15" i="4"/>
  <c r="L24" i="3"/>
  <c r="K15" i="4"/>
  <c r="I24" i="3"/>
  <c r="J15" i="4"/>
  <c r="E24" i="3"/>
  <c r="G15" i="4"/>
  <c r="I15" i="4"/>
  <c r="F24" i="3"/>
  <c r="H15" i="4"/>
  <c r="F15" i="4"/>
  <c r="B15" i="4"/>
  <c r="C15" i="4"/>
  <c r="B24" i="3"/>
  <c r="A15" i="4"/>
  <c r="G23" i="3"/>
  <c r="V14" i="4"/>
  <c r="C14" i="4"/>
  <c r="S14" i="4"/>
  <c r="R14" i="4"/>
  <c r="J23" i="3"/>
  <c r="K23" i="3"/>
  <c r="N14" i="4"/>
  <c r="H23" i="3"/>
  <c r="M14" i="4"/>
  <c r="L23" i="3"/>
  <c r="K14" i="4"/>
  <c r="I23" i="3"/>
  <c r="J14" i="4"/>
  <c r="F23" i="3"/>
  <c r="H14" i="4"/>
  <c r="E23" i="3"/>
  <c r="G14" i="4"/>
  <c r="I14" i="4"/>
  <c r="F14" i="4"/>
  <c r="B14" i="4"/>
  <c r="B23" i="3"/>
  <c r="A14" i="4"/>
  <c r="G22" i="3"/>
  <c r="V13" i="4"/>
  <c r="S13" i="4"/>
  <c r="R13" i="4"/>
  <c r="J22" i="3"/>
  <c r="K22" i="3"/>
  <c r="N13" i="4"/>
  <c r="H22" i="3"/>
  <c r="M13" i="4"/>
  <c r="L22" i="3"/>
  <c r="K13" i="4"/>
  <c r="I22" i="3"/>
  <c r="J13" i="4"/>
  <c r="E22" i="3"/>
  <c r="G13" i="4"/>
  <c r="I13" i="4"/>
  <c r="F22" i="3"/>
  <c r="H13" i="4"/>
  <c r="F13" i="4"/>
  <c r="C13" i="4"/>
  <c r="B13" i="4"/>
  <c r="B22" i="3"/>
  <c r="A13" i="4"/>
  <c r="G21" i="3"/>
  <c r="V12" i="4"/>
  <c r="C12" i="4"/>
  <c r="S12" i="4"/>
  <c r="R12" i="4"/>
  <c r="J21" i="3"/>
  <c r="K21" i="3"/>
  <c r="N12" i="4"/>
  <c r="H21" i="3"/>
  <c r="M12" i="4"/>
  <c r="L21" i="3"/>
  <c r="K12" i="4"/>
  <c r="I21" i="3"/>
  <c r="J12" i="4"/>
  <c r="F21" i="3"/>
  <c r="H12" i="4"/>
  <c r="E21" i="3"/>
  <c r="G12" i="4"/>
  <c r="I12" i="4"/>
  <c r="F12" i="4"/>
  <c r="B12" i="4"/>
  <c r="B21" i="3"/>
  <c r="A12" i="4"/>
  <c r="G20" i="3"/>
  <c r="V11" i="4"/>
  <c r="S11" i="4"/>
  <c r="R11" i="4"/>
  <c r="J20" i="3"/>
  <c r="K20" i="3"/>
  <c r="N11" i="4"/>
  <c r="H20" i="3"/>
  <c r="M11" i="4"/>
  <c r="L20" i="3"/>
  <c r="K11" i="4"/>
  <c r="I20" i="3"/>
  <c r="J11" i="4"/>
  <c r="E20" i="3"/>
  <c r="G11" i="4"/>
  <c r="I11" i="4"/>
  <c r="F20" i="3"/>
  <c r="H11" i="4"/>
  <c r="F11" i="4"/>
  <c r="C11" i="4"/>
  <c r="B11" i="4"/>
  <c r="B20" i="3"/>
  <c r="A11" i="4"/>
  <c r="G19" i="3"/>
  <c r="V10" i="4"/>
  <c r="C10" i="4"/>
  <c r="S10" i="4"/>
  <c r="R10" i="4"/>
  <c r="J19" i="3"/>
  <c r="K19" i="3"/>
  <c r="N10" i="4"/>
  <c r="H19" i="3"/>
  <c r="M10" i="4"/>
  <c r="L19" i="3"/>
  <c r="K10" i="4"/>
  <c r="I19" i="3"/>
  <c r="J10" i="4"/>
  <c r="F19" i="3"/>
  <c r="H10" i="4"/>
  <c r="E19" i="3"/>
  <c r="G10" i="4"/>
  <c r="I10" i="4"/>
  <c r="F10" i="4"/>
  <c r="B10" i="4"/>
  <c r="B19" i="3"/>
  <c r="A10" i="4"/>
  <c r="G18" i="3"/>
  <c r="V9" i="4"/>
  <c r="S9" i="4"/>
  <c r="R9" i="4"/>
  <c r="J18" i="3"/>
  <c r="K18" i="3"/>
  <c r="N9" i="4"/>
  <c r="H18" i="3"/>
  <c r="M9" i="4"/>
  <c r="L18" i="3"/>
  <c r="K9" i="4"/>
  <c r="I18" i="3"/>
  <c r="J9" i="4"/>
  <c r="E18" i="3"/>
  <c r="G9" i="4"/>
  <c r="I9" i="4"/>
  <c r="F18" i="3"/>
  <c r="H9" i="4"/>
  <c r="F9" i="4"/>
  <c r="C9" i="4"/>
  <c r="B9" i="4"/>
  <c r="B18" i="3"/>
  <c r="A9" i="4"/>
  <c r="G17" i="3"/>
  <c r="V8" i="4"/>
  <c r="C8" i="4"/>
  <c r="S8" i="4"/>
  <c r="R8" i="4"/>
  <c r="J17" i="3"/>
  <c r="K17" i="3"/>
  <c r="N8" i="4"/>
  <c r="H17" i="3"/>
  <c r="M8" i="4"/>
  <c r="L17" i="3"/>
  <c r="K8" i="4"/>
  <c r="I17" i="3"/>
  <c r="J8" i="4"/>
  <c r="F17" i="3"/>
  <c r="H8" i="4"/>
  <c r="E17" i="3"/>
  <c r="G8" i="4"/>
  <c r="I8" i="4"/>
  <c r="F8" i="4"/>
  <c r="B8" i="4"/>
  <c r="B17" i="3"/>
  <c r="A8" i="4"/>
  <c r="G16" i="3"/>
  <c r="V7" i="4"/>
  <c r="S7" i="4"/>
  <c r="R7" i="4"/>
  <c r="J16" i="3"/>
  <c r="K16" i="3"/>
  <c r="N7" i="4"/>
  <c r="H16" i="3"/>
  <c r="M7" i="4"/>
  <c r="L16" i="3"/>
  <c r="K7" i="4"/>
  <c r="I16" i="3"/>
  <c r="J7" i="4"/>
  <c r="E16" i="3"/>
  <c r="G7" i="4"/>
  <c r="I7" i="4"/>
  <c r="F16" i="3"/>
  <c r="H7" i="4"/>
  <c r="F7" i="4"/>
  <c r="C7" i="4"/>
  <c r="B7" i="4"/>
  <c r="B16" i="3"/>
  <c r="A7" i="4"/>
  <c r="G15" i="3"/>
  <c r="V6" i="4"/>
  <c r="C6" i="4"/>
  <c r="S6" i="4"/>
  <c r="R6" i="4"/>
  <c r="J15" i="3"/>
  <c r="K15" i="3"/>
  <c r="N6" i="4"/>
  <c r="H15" i="3"/>
  <c r="M6" i="4"/>
  <c r="L15" i="3"/>
  <c r="K6" i="4"/>
  <c r="I15" i="3"/>
  <c r="J6" i="4"/>
  <c r="F15" i="3"/>
  <c r="H6" i="4"/>
  <c r="E15" i="3"/>
  <c r="G6" i="4"/>
  <c r="I6" i="4"/>
  <c r="F6" i="4"/>
  <c r="B6" i="4"/>
  <c r="B15" i="3"/>
  <c r="A6" i="4"/>
  <c r="G14" i="3"/>
  <c r="V5" i="4"/>
  <c r="S5" i="4"/>
  <c r="R5" i="4"/>
  <c r="J14" i="3"/>
  <c r="K14" i="3"/>
  <c r="N5" i="4"/>
  <c r="H14" i="3"/>
  <c r="M5" i="4"/>
  <c r="L14" i="3"/>
  <c r="K5" i="4"/>
  <c r="I14" i="3"/>
  <c r="J5" i="4"/>
  <c r="E14" i="3"/>
  <c r="G5" i="4"/>
  <c r="I5" i="4"/>
  <c r="F14" i="3"/>
  <c r="H5" i="4"/>
  <c r="F5" i="4"/>
  <c r="C5" i="4"/>
  <c r="B5" i="4"/>
  <c r="B14" i="3"/>
  <c r="A5" i="4"/>
  <c r="G13" i="3"/>
  <c r="V4" i="4"/>
  <c r="C4" i="4"/>
  <c r="S4" i="4"/>
  <c r="R4" i="4"/>
  <c r="J13" i="3"/>
  <c r="K13" i="3"/>
  <c r="N4" i="4"/>
  <c r="H13" i="3"/>
  <c r="M4" i="4"/>
  <c r="L13" i="3"/>
  <c r="K4" i="4"/>
  <c r="I13" i="3"/>
  <c r="J4" i="4"/>
  <c r="F13" i="3"/>
  <c r="H4" i="4"/>
  <c r="E13" i="3"/>
  <c r="G4" i="4"/>
  <c r="I4" i="4"/>
  <c r="F4" i="4"/>
  <c r="B4" i="4"/>
  <c r="B13" i="3"/>
  <c r="A4" i="4"/>
  <c r="N12" i="3"/>
  <c r="B12" i="3"/>
  <c r="A3" i="4"/>
  <c r="S94" i="4"/>
  <c r="R94" i="4"/>
  <c r="F94" i="4"/>
  <c r="B94" i="4"/>
  <c r="S3" i="4"/>
  <c r="R3" i="4"/>
  <c r="F3" i="4"/>
  <c r="B3" i="4"/>
  <c r="X12" i="3"/>
  <c r="K94" i="4"/>
  <c r="L12" i="3"/>
  <c r="K3" i="4"/>
  <c r="I12" i="3"/>
  <c r="J3" i="4"/>
  <c r="F12" i="3"/>
  <c r="H3" i="4"/>
  <c r="A94" i="4"/>
  <c r="U12" i="3"/>
  <c r="J94" i="4"/>
  <c r="V12" i="3"/>
  <c r="W12" i="3"/>
  <c r="N94" i="4"/>
  <c r="J12" i="3"/>
  <c r="K12" i="3"/>
  <c r="N3" i="4"/>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R12" i="3"/>
  <c r="H94" i="4"/>
  <c r="T12" i="3"/>
  <c r="M94" i="4"/>
  <c r="S12" i="3"/>
  <c r="V94" i="4"/>
  <c r="C94" i="4"/>
  <c r="H12" i="3"/>
  <c r="M3" i="4"/>
  <c r="G12" i="3"/>
  <c r="V3" i="4"/>
  <c r="C3" i="4"/>
  <c r="Q12" i="3"/>
  <c r="G94" i="4"/>
  <c r="I94" i="4"/>
  <c r="E12" i="3"/>
  <c r="G3" i="4"/>
  <c r="I3" i="4"/>
  <c r="Q4" i="3"/>
  <c r="Q3" i="3"/>
  <c r="Q5" i="3"/>
</calcChain>
</file>

<file path=xl/sharedStrings.xml><?xml version="1.0" encoding="utf-8"?>
<sst xmlns="http://schemas.openxmlformats.org/spreadsheetml/2006/main" count="17433" uniqueCount="6832">
  <si>
    <t>ｵｵﾂｶ</t>
  </si>
  <si>
    <t>ｼｮｳﾏ</t>
  </si>
  <si>
    <t>ﾆｼﾔﾏ</t>
  </si>
  <si>
    <t>ｺｳｾｲ</t>
  </si>
  <si>
    <t>ｱｵｷ</t>
  </si>
  <si>
    <t>ﾔﾏﾄ</t>
  </si>
  <si>
    <t>鈴木</t>
    <rPh sb="0" eb="2">
      <t>スズキ</t>
    </rPh>
    <phoneticPr fontId="2"/>
  </si>
  <si>
    <t>ｽｽﾞｷ</t>
  </si>
  <si>
    <t>ｶﾞｸ</t>
  </si>
  <si>
    <t>ｹﾝｽｹ</t>
  </si>
  <si>
    <t>ｽｴﾂｸﾞ</t>
  </si>
  <si>
    <t>ﾘｮｳﾏ</t>
  </si>
  <si>
    <t>ﾘｮｳﾍｲ</t>
  </si>
  <si>
    <t>ｻｶﾓﾄ</t>
  </si>
  <si>
    <t>ﾊﾙｷ</t>
  </si>
  <si>
    <t>ｻｲﾄｳ</t>
  </si>
  <si>
    <t>ﾊﾙﾄ</t>
  </si>
  <si>
    <t>ﾖｼﾀﾞ</t>
  </si>
  <si>
    <t>ｿﾗ</t>
  </si>
  <si>
    <t>ﾌｸﾀﾞ</t>
  </si>
  <si>
    <t>ﾅｵﾔ</t>
  </si>
  <si>
    <t>ﾅｶﾊﾗ</t>
  </si>
  <si>
    <t>ｺｳｽｹ</t>
  </si>
  <si>
    <t>ﾘﾝ</t>
  </si>
  <si>
    <t>佐々木</t>
    <rPh sb="0" eb="3">
      <t>ササキ</t>
    </rPh>
    <phoneticPr fontId="2"/>
  </si>
  <si>
    <t>ｻｻｷ</t>
  </si>
  <si>
    <t>ｵｶﾞﾜ</t>
  </si>
  <si>
    <t>佐藤</t>
    <rPh sb="0" eb="2">
      <t>サトウ</t>
    </rPh>
    <phoneticPr fontId="2"/>
  </si>
  <si>
    <t>ｻﾄｳ</t>
  </si>
  <si>
    <t>ﾊｼﾓﾄ</t>
  </si>
  <si>
    <t>ｽｽﾞｶ</t>
  </si>
  <si>
    <t>ﾜﾀﾅﾍﾞ</t>
  </si>
  <si>
    <t>ﾔﾏﾀﾞ</t>
  </si>
  <si>
    <t>ｹﾝﾀ</t>
  </si>
  <si>
    <t>ﾂﾁﾔ</t>
  </si>
  <si>
    <t>ﾕｳﾄ</t>
  </si>
  <si>
    <t>ｲﾂｷ</t>
  </si>
  <si>
    <t>ｺｲﾃﾞ</t>
  </si>
  <si>
    <t>ﾕｳｷ</t>
  </si>
  <si>
    <t>ﾀｶﾉ</t>
  </si>
  <si>
    <t>ﾋﾛﾄ</t>
  </si>
  <si>
    <t>ﾔﾉ</t>
  </si>
  <si>
    <t>ﾕｳﾀﾞｲ</t>
  </si>
  <si>
    <t>ﾓﾘｶﾜ</t>
  </si>
  <si>
    <t>ﾕｳｼ</t>
  </si>
  <si>
    <t>ｸﾎﾞﾀ</t>
  </si>
  <si>
    <t>ﾘｸ</t>
  </si>
  <si>
    <t>ｺﾞﾄｳ</t>
  </si>
  <si>
    <t>ｱｷﾄ</t>
  </si>
  <si>
    <t>ｼｲﾅ</t>
  </si>
  <si>
    <t>ｼｭｳ</t>
  </si>
  <si>
    <t>ﾕｳﾀ</t>
  </si>
  <si>
    <t>ｶﾜｻｷ</t>
  </si>
  <si>
    <t>ﾀｸﾐ</t>
  </si>
  <si>
    <t>ｶｲﾄ</t>
  </si>
  <si>
    <t>伊藤</t>
    <rPh sb="0" eb="2">
      <t>イトウ</t>
    </rPh>
    <phoneticPr fontId="2"/>
  </si>
  <si>
    <t>ｲﾄｳ</t>
  </si>
  <si>
    <t>ｶｽﾞﾏ</t>
  </si>
  <si>
    <t>ﾀｹﾙ</t>
  </si>
  <si>
    <t>ﾔﾏﾓﾄ</t>
  </si>
  <si>
    <t>ｹﾝﾄ</t>
  </si>
  <si>
    <t>ｱﾂｼ</t>
  </si>
  <si>
    <t>ﾀﾅｶ</t>
  </si>
  <si>
    <t>ﾕｳ</t>
  </si>
  <si>
    <t>ﾘｸﾄ</t>
  </si>
  <si>
    <t>ﾄﾜ</t>
  </si>
  <si>
    <t>渡辺</t>
    <rPh sb="0" eb="2">
      <t>ワタナベ</t>
    </rPh>
    <phoneticPr fontId="2"/>
  </si>
  <si>
    <t>ｿｳﾀ</t>
  </si>
  <si>
    <t>ﾄﾓｷ</t>
  </si>
  <si>
    <t>ﾐｽﾞﾉ</t>
  </si>
  <si>
    <t>ﾀﾑﾗ</t>
  </si>
  <si>
    <t>ﾀｲﾁ</t>
  </si>
  <si>
    <t>ｿｳﾏ</t>
  </si>
  <si>
    <t>ﾕｳﾏ</t>
  </si>
  <si>
    <t>ﾀｲｶﾞ</t>
  </si>
  <si>
    <t>ﾏｻｷ</t>
  </si>
  <si>
    <t>ﾀｲﾖｳ</t>
  </si>
  <si>
    <t>ﾀｶﾔﾏ</t>
  </si>
  <si>
    <t>ﾚｲ</t>
  </si>
  <si>
    <t>ｺｳｷ</t>
  </si>
  <si>
    <t>ﾅｶﾉ</t>
  </si>
  <si>
    <t>ﾊﾁﾔ</t>
  </si>
  <si>
    <t>ﾀｸﾄ</t>
  </si>
  <si>
    <t>ﾐｽﾞｷ</t>
  </si>
  <si>
    <t>ﾆｼ</t>
  </si>
  <si>
    <t>ﾎﾘ</t>
  </si>
  <si>
    <t>ﾕｽﾞｷ</t>
  </si>
  <si>
    <t>ｿｳｺﾞ</t>
  </si>
  <si>
    <t>ｾｷ</t>
  </si>
  <si>
    <t>ｲｼｲ</t>
  </si>
  <si>
    <t>ﾄﾓﾔ</t>
  </si>
  <si>
    <t>ﾌﾙｶﾜ</t>
  </si>
  <si>
    <t>ﾀｶﾊｼ</t>
  </si>
  <si>
    <t>ｱﾕﾑ</t>
  </si>
  <si>
    <t>ﾐﾔｳﾁ</t>
  </si>
  <si>
    <t>ﾊﾗﾀﾞ</t>
  </si>
  <si>
    <t>ﾕｳｼﾞ</t>
  </si>
  <si>
    <t>ｺｳﾀ</t>
  </si>
  <si>
    <t>ｿﾐﾔ</t>
  </si>
  <si>
    <t>ｶｽﾞｷ</t>
  </si>
  <si>
    <t>ﾔﾏｻﾞｷ</t>
  </si>
  <si>
    <t>ﾀｶﾗ</t>
  </si>
  <si>
    <t>中村</t>
    <rPh sb="0" eb="2">
      <t>ナカムラ</t>
    </rPh>
    <phoneticPr fontId="2"/>
  </si>
  <si>
    <t>ﾅｶﾑﾗ</t>
  </si>
  <si>
    <t>ﾚﾝ</t>
  </si>
  <si>
    <t>ﾕﾂﾞｷ</t>
  </si>
  <si>
    <t>ﾏｻﾔ</t>
  </si>
  <si>
    <t>ﾖｼｶﾜ</t>
  </si>
  <si>
    <t>ﾕﾀｶ</t>
  </si>
  <si>
    <t>ｱﾔﾄ</t>
  </si>
  <si>
    <t>ﾌｼﾞﾀ</t>
  </si>
  <si>
    <t>ﾋﾛﾀ</t>
  </si>
  <si>
    <t>ﾕｳｺﾞ</t>
  </si>
  <si>
    <t>ﾔﾏｼﾀ</t>
  </si>
  <si>
    <t>ｲﾉｳｴ</t>
  </si>
  <si>
    <t>ﾀﾞｲｽｹ</t>
  </si>
  <si>
    <t>ｶﾈｺ</t>
  </si>
  <si>
    <t>ｼｮｳ</t>
  </si>
  <si>
    <t>ﾔｽﾀﾞ</t>
  </si>
  <si>
    <t>ﾀｸﾏ</t>
  </si>
  <si>
    <t>ﾏｺﾄ</t>
  </si>
  <si>
    <t>ﾀｼﾞﾏ</t>
  </si>
  <si>
    <t>ﾌｾ</t>
  </si>
  <si>
    <t>ﾘｮｳﾀ</t>
  </si>
  <si>
    <t>ｸﾘﾀ</t>
  </si>
  <si>
    <t>ﾘｭｳﾉｽｹ</t>
  </si>
  <si>
    <t>ｶﾄｳ</t>
  </si>
  <si>
    <t>榎本</t>
  </si>
  <si>
    <t>ｴﾉﾓﾄ</t>
  </si>
  <si>
    <t>ｼﾝﾉｽｹ</t>
  </si>
  <si>
    <t>悠人</t>
  </si>
  <si>
    <t>ﾖﾈﾀﾞ</t>
  </si>
  <si>
    <t>ﾐﾂｷ</t>
  </si>
  <si>
    <t>ｻｶｲ</t>
  </si>
  <si>
    <t>ﾐﾔｻﾞｷ</t>
  </si>
  <si>
    <t>ｺﾀﾛｳ</t>
  </si>
  <si>
    <t>将太</t>
  </si>
  <si>
    <t>ｼｮｳﾀ</t>
  </si>
  <si>
    <t>ｵﾉ</t>
  </si>
  <si>
    <t>原田</t>
  </si>
  <si>
    <t>ﾅｶｲ</t>
  </si>
  <si>
    <t>ﾏﾂｲ</t>
  </si>
  <si>
    <t>ﾋﾛｷ</t>
  </si>
  <si>
    <t>ｻﾉ</t>
  </si>
  <si>
    <t>ﾘｮｳｽｹ</t>
  </si>
  <si>
    <t>ﾎｿｲ</t>
  </si>
  <si>
    <t>ﾖｳﾀ</t>
  </si>
  <si>
    <t>ﾔﾏｸﾞﾁ</t>
  </si>
  <si>
    <t>ﾖｺﾔﾏ</t>
  </si>
  <si>
    <t>ﾋｶﾙ</t>
  </si>
  <si>
    <t>ﾆｼｵ</t>
  </si>
  <si>
    <t>ｹｲﾄ</t>
  </si>
  <si>
    <t>ｵｵﾏｶﾞﾘ</t>
  </si>
  <si>
    <t>ﾓﾘﾔ</t>
  </si>
  <si>
    <t>ｶﾜｼﾏ</t>
  </si>
  <si>
    <t>ｱﾍﾞ</t>
  </si>
  <si>
    <t>ﾌｼﾞﾓﾄ</t>
  </si>
  <si>
    <t>ｲﾅﾊﾞ</t>
  </si>
  <si>
    <t>ｵｵﾊｼ</t>
  </si>
  <si>
    <t>石川</t>
    <rPh sb="0" eb="2">
      <t>イシカワ</t>
    </rPh>
    <phoneticPr fontId="2"/>
  </si>
  <si>
    <t>ｲｼｶﾜ</t>
  </si>
  <si>
    <t>ｾｲﾀ</t>
  </si>
  <si>
    <t>ﾏﾂﾓﾄ</t>
  </si>
  <si>
    <t>ｶｲ</t>
  </si>
  <si>
    <t>新規</t>
  </si>
  <si>
    <t>ﾀｶﾋﾛ</t>
  </si>
  <si>
    <t>ｼｮｳｺﾞ</t>
  </si>
  <si>
    <t>ﾅｶﾞｵｶ</t>
  </si>
  <si>
    <t>ﾆｼﾑﾗ</t>
  </si>
  <si>
    <t>ｹﾝｼﾝ</t>
  </si>
  <si>
    <t>ｼｭｳﾄ</t>
  </si>
  <si>
    <t>ﾕﾉ</t>
  </si>
  <si>
    <t>ﾋﾅﾀ</t>
  </si>
  <si>
    <t>ﾘｭｳﾀ</t>
  </si>
  <si>
    <t>ｴｲﾀ</t>
  </si>
  <si>
    <t>優太</t>
    <rPh sb="0" eb="2">
      <t>ユウタ</t>
    </rPh>
    <phoneticPr fontId="2"/>
  </si>
  <si>
    <t>宮本</t>
  </si>
  <si>
    <t>船橋</t>
  </si>
  <si>
    <t>高根台</t>
  </si>
  <si>
    <t>ﾕｳﾀﾛｳ</t>
  </si>
  <si>
    <t>ﾀﾞｲｷ</t>
  </si>
  <si>
    <t>ﾅｵｷ</t>
  </si>
  <si>
    <t>ﾂﾊﾞｻ</t>
  </si>
  <si>
    <t>ﾅｵﾄ</t>
  </si>
  <si>
    <t>ﾂﾀﾞ</t>
  </si>
  <si>
    <t>ﾀｶﾊﾗ</t>
  </si>
  <si>
    <t>ｾｲﾏ</t>
  </si>
  <si>
    <t>ｲﾏｲ</t>
  </si>
  <si>
    <t>ｼｭﾝ</t>
  </si>
  <si>
    <t>ﾙｲ</t>
  </si>
  <si>
    <t>ﾘｭｳｾｲ</t>
  </si>
  <si>
    <t>ﾊﾔｼ</t>
  </si>
  <si>
    <t>ｺｳﾀﾞｲ</t>
  </si>
  <si>
    <t>ﾔｼﾞﾏ</t>
  </si>
  <si>
    <t>ﾄｶﾞｼ</t>
  </si>
  <si>
    <t>ﾅｶﾞﾀ</t>
  </si>
  <si>
    <t>ｺﾔﾏ</t>
  </si>
  <si>
    <t>ｻｴｷ</t>
  </si>
  <si>
    <t>長谷川</t>
    <rPh sb="0" eb="3">
      <t>ハセガワ</t>
    </rPh>
    <phoneticPr fontId="2"/>
  </si>
  <si>
    <t>ﾊｾｶﾞﾜ</t>
  </si>
  <si>
    <t>ｲｯｻ</t>
  </si>
  <si>
    <t>ｼｵﾝ</t>
  </si>
  <si>
    <t>ﾅｶｼﾞﾏ</t>
  </si>
  <si>
    <t>ﾊﾔﾄ</t>
  </si>
  <si>
    <t>ﾊﾙ</t>
  </si>
  <si>
    <t>ﾚｵ</t>
  </si>
  <si>
    <t>ﾐﾔｼﾀ</t>
  </si>
  <si>
    <t>ｼﾝﾀﾛｳ</t>
  </si>
  <si>
    <t>ﾄﾐﾀ</t>
  </si>
  <si>
    <t>ﾘｮｳﾀﾛｳ</t>
  </si>
  <si>
    <t>ﾏﾂﾅｶﾞ</t>
  </si>
  <si>
    <t>ﾎﾝﾀﾞ</t>
  </si>
  <si>
    <t>ﾕｳﾘ</t>
  </si>
  <si>
    <t>ｹｲｽｹ</t>
  </si>
  <si>
    <t>ｼﾏﾀﾞ</t>
  </si>
  <si>
    <t>ｶｲﾘ</t>
  </si>
  <si>
    <t>ｲｲﾀﾞｶ</t>
  </si>
  <si>
    <t>ｵｵﾀ</t>
  </si>
  <si>
    <t>ｲﾁｶﾜ</t>
  </si>
  <si>
    <t>ｱｻﾉ</t>
  </si>
  <si>
    <t>ｼﾘｭｳ</t>
  </si>
  <si>
    <t>ｶﾄﾘ</t>
  </si>
  <si>
    <t>三浦</t>
    <rPh sb="0" eb="2">
      <t>ミウラ</t>
    </rPh>
    <phoneticPr fontId="2"/>
  </si>
  <si>
    <t>ﾐｳﾗ</t>
  </si>
  <si>
    <t>ｸﾘﾔﾏ</t>
  </si>
  <si>
    <t>ｶﾜｲ</t>
  </si>
  <si>
    <t>ﾄﾀﾞ</t>
  </si>
  <si>
    <t>ｺﾊﾞﾔｼ</t>
  </si>
  <si>
    <t>ﾐﾖｼ</t>
  </si>
  <si>
    <t>ﾊﾙｶ</t>
  </si>
  <si>
    <t>ﾊｷﾞﾜﾗ</t>
  </si>
  <si>
    <t>ｱｵﾄ</t>
  </si>
  <si>
    <t>ﾖｼｵｶ</t>
  </si>
  <si>
    <t>ﾉｸﾞﾁ</t>
  </si>
  <si>
    <t>ｲｼﾀﾞ</t>
  </si>
  <si>
    <t>ｴﾏ</t>
  </si>
  <si>
    <t>ﾏﾅﾄ</t>
  </si>
  <si>
    <t>ﾐﾉﾜ</t>
  </si>
  <si>
    <t>ﾐﾔｹ</t>
  </si>
  <si>
    <t>ﾐﾔﾓﾄ</t>
  </si>
  <si>
    <t>ｻｸﾗｲ</t>
  </si>
  <si>
    <t>ﾅｶｼﾏ</t>
  </si>
  <si>
    <t>ｷﾉｼﾀ</t>
  </si>
  <si>
    <t>ｹﾞﾝｷ</t>
  </si>
  <si>
    <t>ﾘﾝﾀﾛｳ</t>
  </si>
  <si>
    <t>ﾕｳｺﾞｳ</t>
  </si>
  <si>
    <t>ﾏｻﾋﾛ</t>
  </si>
  <si>
    <t>ｻﾜﾀﾞ</t>
  </si>
  <si>
    <t>ｺｼﾞﾏ</t>
  </si>
  <si>
    <t>ﾐﾂﾊｼ</t>
  </si>
  <si>
    <t>ｶｴﾃﾞ</t>
  </si>
  <si>
    <t>ｾｲﾔ</t>
  </si>
  <si>
    <t>ｶﾅｻﾞﾜ</t>
  </si>
  <si>
    <t>ｲﾌﾞｷ</t>
  </si>
  <si>
    <t>ﾏｽﾀﾞ</t>
  </si>
  <si>
    <t>ｵｶﾞｻﾜﾗ</t>
  </si>
  <si>
    <t>ｼｮｳﾍｲ</t>
  </si>
  <si>
    <t>ｲｼﾊﾗ</t>
  </si>
  <si>
    <t>ｱﾂﾔ</t>
  </si>
  <si>
    <t>ｼｭﾝﾀ</t>
  </si>
  <si>
    <t>ﾕｳﾔ</t>
  </si>
  <si>
    <t>ｱﾝﾄﾞｳ</t>
  </si>
  <si>
    <t>ｼｭｳﾔ</t>
  </si>
  <si>
    <t>ｾﾅ</t>
  </si>
  <si>
    <t>ﾂｶﾓﾄ</t>
  </si>
  <si>
    <t>ﾌｸﾊﾗ</t>
  </si>
  <si>
    <t>ﾏﾂｼﾏ</t>
  </si>
  <si>
    <t>ﾏﾂﾀﾞ</t>
  </si>
  <si>
    <t>ｼﾐｽﾞ</t>
  </si>
  <si>
    <t>ｹｲﾀ</t>
  </si>
  <si>
    <t>ﾀｹｳﾁ</t>
  </si>
  <si>
    <t>ｼｭﾝﾔ</t>
  </si>
  <si>
    <t>ｱﾗｶﾜ</t>
  </si>
  <si>
    <t>ﾏｻﾄ</t>
  </si>
  <si>
    <t>ｷﾑﾗ</t>
  </si>
  <si>
    <t>ﾅｶﾔﾏ</t>
  </si>
  <si>
    <t>ﾄｳﾏ</t>
  </si>
  <si>
    <t>ﾕﾗ</t>
  </si>
  <si>
    <t>ﾏｴﾀﾞ</t>
  </si>
  <si>
    <t>ﾅﾂｷ</t>
  </si>
  <si>
    <t>ﾀﾂｷ</t>
  </si>
  <si>
    <t>ｺﾆｼ</t>
  </si>
  <si>
    <t>ﾌｶﾀﾞ</t>
  </si>
  <si>
    <t>ｶﾜﾊﾞﾀ</t>
  </si>
  <si>
    <t>ﾖｺﾀ</t>
  </si>
  <si>
    <t>岡田</t>
    <rPh sb="0" eb="2">
      <t>オカダ</t>
    </rPh>
    <phoneticPr fontId="2"/>
  </si>
  <si>
    <t>ｵｶﾀﾞ</t>
  </si>
  <si>
    <t>ｺｲｹ</t>
  </si>
  <si>
    <t>ﾋｶﾘ</t>
  </si>
  <si>
    <t>ﾋﾗﾉ</t>
  </si>
  <si>
    <t>ｲｼﾊﾞｼ</t>
  </si>
  <si>
    <t>ﾀｲｷ</t>
  </si>
  <si>
    <t>ﾑﾗｶﾐ</t>
  </si>
  <si>
    <t>ﾀﾞｲﾁ</t>
  </si>
  <si>
    <t>大和</t>
  </si>
  <si>
    <t>ｲｼﾜﾀﾘ</t>
  </si>
  <si>
    <t>ｵｶﾓﾄ</t>
  </si>
  <si>
    <t>ｲﾜﾌﾞﾁ</t>
  </si>
  <si>
    <t>近藤</t>
    <rPh sb="0" eb="2">
      <t>コンドウ</t>
    </rPh>
    <phoneticPr fontId="2"/>
  </si>
  <si>
    <t>ｺﾝﾄﾞｳ</t>
  </si>
  <si>
    <t>ﾖｼｷ</t>
  </si>
  <si>
    <t>ﾅｷﾞ</t>
  </si>
  <si>
    <t>ﾉｻﾞｷ</t>
  </si>
  <si>
    <t>ｵｶｻﾞｷ</t>
  </si>
  <si>
    <t>ﾅｶﾞﾉ</t>
  </si>
  <si>
    <t>ﾉｻﾞﾜ</t>
  </si>
  <si>
    <t>ﾅｶｻﾞﾜ</t>
  </si>
  <si>
    <t>ﾖﾈｲ</t>
  </si>
  <si>
    <t>ｺﾏﾂ</t>
  </si>
  <si>
    <t>ｵｵｸﾎﾞ</t>
  </si>
  <si>
    <t>ﾑﾄｳ</t>
  </si>
  <si>
    <t>ｵｵｶﾜ</t>
  </si>
  <si>
    <t>ﾏｵ</t>
  </si>
  <si>
    <t>ｶｽﾞﾔ</t>
  </si>
  <si>
    <t>ｺｳﾀﾛｳ</t>
  </si>
  <si>
    <t>ｸﾏｶﾞｲ</t>
  </si>
  <si>
    <t>ﾏｻﾊﾙ</t>
  </si>
  <si>
    <t>ﾏﾙﾔﾏ</t>
  </si>
  <si>
    <t>ﾅﾘﾀ</t>
  </si>
  <si>
    <t>ﾌｸｲ</t>
  </si>
  <si>
    <t>ｳｴﾉ</t>
  </si>
  <si>
    <t>ｱﾗｷ</t>
  </si>
  <si>
    <t>ｼﾉﾊﾗ</t>
  </si>
  <si>
    <t>ｺｳﾍｲ</t>
  </si>
  <si>
    <t>ｽｷﾞﾓﾄ</t>
  </si>
  <si>
    <t>ｶﾝﾀ</t>
  </si>
  <si>
    <t>ｺｳｼ</t>
  </si>
  <si>
    <t>ﾉｿﾞﾐ</t>
  </si>
  <si>
    <t>ｺｳｼﾛｳ</t>
  </si>
  <si>
    <t>ﾁﾊﾞ</t>
  </si>
  <si>
    <t>関</t>
  </si>
  <si>
    <t>ｴﾋﾞﾊﾗ</t>
  </si>
  <si>
    <t>ｲｹﾀﾞ</t>
  </si>
  <si>
    <t>ｵｵﾆｼ</t>
  </si>
  <si>
    <t>ﾖｼﾉ</t>
  </si>
  <si>
    <t>ｾｲ</t>
  </si>
  <si>
    <t>菊池</t>
  </si>
  <si>
    <t>ｷｸﾁ</t>
  </si>
  <si>
    <t>横手</t>
  </si>
  <si>
    <t>ﾖｺﾃ</t>
  </si>
  <si>
    <t>和田</t>
  </si>
  <si>
    <t>ﾜﾀﾞ</t>
  </si>
  <si>
    <t>ｼｭﾝｾｲ</t>
  </si>
  <si>
    <t>関根</t>
  </si>
  <si>
    <t>ｾｷﾈ</t>
  </si>
  <si>
    <t>鈴木</t>
  </si>
  <si>
    <t>林</t>
  </si>
  <si>
    <t>ｱｲﾄ</t>
  </si>
  <si>
    <t>ｳﾁﾀﾞ</t>
  </si>
  <si>
    <t>ｶｽﾞﾐ</t>
  </si>
  <si>
    <t>ﾕｳｽｹ</t>
  </si>
  <si>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</si>
  <si>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</si>
  <si>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</si>
  <si>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</si>
  <si>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</si>
  <si>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学年</t>
    <rPh sb="0" eb="2">
      <t>ガクネン</t>
    </rPh>
    <phoneticPr fontId="3"/>
  </si>
  <si>
    <t>登録日</t>
    <rPh sb="0" eb="3">
      <t>トウロクビ</t>
    </rPh>
    <phoneticPr fontId="3"/>
  </si>
  <si>
    <t>備考</t>
    <rPh sb="0" eb="2">
      <t>ビコウ</t>
    </rPh>
    <phoneticPr fontId="3"/>
  </si>
  <si>
    <t>備考２</t>
    <rPh sb="0" eb="2">
      <t>ビコウ</t>
    </rPh>
    <phoneticPr fontId="3"/>
  </si>
  <si>
    <t>ｱﾔｶ</t>
  </si>
  <si>
    <t>ﾅﾅﾐ</t>
  </si>
  <si>
    <t>ﾎﾉｶ</t>
  </si>
  <si>
    <t>ﾅﾂﾐ</t>
  </si>
  <si>
    <t>ﾕｶ</t>
  </si>
  <si>
    <t>ﾏﾁﾀﾞ</t>
  </si>
  <si>
    <t>ﾐｵ</t>
  </si>
  <si>
    <t>ﾊﾅ</t>
  </si>
  <si>
    <t>ﾉﾄﾞｶ</t>
  </si>
  <si>
    <t>ｻﾔｶ</t>
  </si>
  <si>
    <t>ﾕｳﾐ</t>
  </si>
  <si>
    <t>ﾕﾘｶ</t>
  </si>
  <si>
    <t>ｱﾔ</t>
  </si>
  <si>
    <t>ｴﾘﾅ</t>
  </si>
  <si>
    <t>ｱｶﾈ</t>
  </si>
  <si>
    <t>ｲﾉ</t>
  </si>
  <si>
    <t>ﾐﾕ</t>
  </si>
  <si>
    <t>ﾋﾖﾘ</t>
  </si>
  <si>
    <t>ﾘｺ</t>
  </si>
  <si>
    <t>ﾕｷﾅ</t>
  </si>
  <si>
    <t>ｶﾝﾅ</t>
  </si>
  <si>
    <t>ﾙﾅ</t>
  </si>
  <si>
    <t>ｲｽﾞﾐ</t>
  </si>
  <si>
    <t>あかり</t>
  </si>
  <si>
    <t>ｱｶﾘ</t>
  </si>
  <si>
    <t>ｵｶﾑﾗ</t>
  </si>
  <si>
    <t>ﾋﾅｺ</t>
  </si>
  <si>
    <t>ﾋﾅ</t>
  </si>
  <si>
    <t>ﾀｶﾔ</t>
  </si>
  <si>
    <t>ﾈﾈ</t>
  </si>
  <si>
    <t>ｱｵｲ</t>
  </si>
  <si>
    <t>ﾅｶﾞｼﾏ</t>
  </si>
  <si>
    <t>ｻﾂｷ</t>
  </si>
  <si>
    <t>ﾄﾓｶ</t>
  </si>
  <si>
    <t>ｻｸﾗ</t>
  </si>
  <si>
    <t>ﾐｳ</t>
  </si>
  <si>
    <t>ｻｴ</t>
  </si>
  <si>
    <t>ｱﾔﾐ</t>
  </si>
  <si>
    <t>ｵｵｻﾜ</t>
  </si>
  <si>
    <t>ｱﾔﾅ</t>
  </si>
  <si>
    <t>ﾕｲ</t>
  </si>
  <si>
    <t>ﾐﾅﾐ</t>
  </si>
  <si>
    <t>ﾘｵ</t>
  </si>
  <si>
    <t>ﾋﾄﾐ</t>
  </si>
  <si>
    <t>ｵｵｳﾁ</t>
  </si>
  <si>
    <t>ｽｶﾞ</t>
  </si>
  <si>
    <t>ﾓﾓｶ</t>
  </si>
  <si>
    <t>ﾕｳﾅ</t>
  </si>
  <si>
    <t>ﾕｳｶ</t>
  </si>
  <si>
    <t>ｱﾘｻ</t>
  </si>
  <si>
    <t>ﾕﾅ</t>
  </si>
  <si>
    <t>ﾘﾅ</t>
  </si>
  <si>
    <t>ｷﾀﾑﾗ</t>
  </si>
  <si>
    <t>ﾐｽﾞﾎ</t>
  </si>
  <si>
    <t>ﾁﾋﾛ</t>
  </si>
  <si>
    <t>ﾐﾊﾙ</t>
  </si>
  <si>
    <t>ｾｷｸﾞﾁ</t>
  </si>
  <si>
    <t>ﾏﾕ</t>
  </si>
  <si>
    <t>ｼｵﾘ</t>
  </si>
  <si>
    <t>ｼﾎ</t>
  </si>
  <si>
    <t>ﾓﾘ</t>
  </si>
  <si>
    <t>ﾅｶﾞｲ</t>
  </si>
  <si>
    <t>ﾊﾙﾅ</t>
  </si>
  <si>
    <t>ﾅｲﾄｳ</t>
  </si>
  <si>
    <t>ｲｹｲ</t>
  </si>
  <si>
    <t>ｶﾉﾝ</t>
  </si>
  <si>
    <t>ﾘﾝｶ</t>
  </si>
  <si>
    <t>ﾒｲ</t>
  </si>
  <si>
    <t>ﾅﾅ</t>
  </si>
  <si>
    <t>ﾕﾒ</t>
  </si>
  <si>
    <t>ｶﾚﾝ</t>
  </si>
  <si>
    <t>ﾀｹﾀﾞ</t>
  </si>
  <si>
    <t>ﾐﾕｳ</t>
  </si>
  <si>
    <t>ﾏｲ</t>
  </si>
  <si>
    <t>ｳﾒｻﾞｷ</t>
  </si>
  <si>
    <t>ｱﾗｲ</t>
  </si>
  <si>
    <t>ｱﾔﾉ</t>
  </si>
  <si>
    <t>ﾅｷﾞｻ</t>
  </si>
  <si>
    <t>ｲﾄｶﾞ</t>
  </si>
  <si>
    <t>ﾀｶﾅｼ</t>
  </si>
  <si>
    <t>ｶｼﾜｷﾞ</t>
  </si>
  <si>
    <t>美羽</t>
  </si>
  <si>
    <t>美空</t>
  </si>
  <si>
    <t>ﾐｸ</t>
  </si>
  <si>
    <t>髙橋</t>
  </si>
  <si>
    <t>ﾘﾘｱ</t>
  </si>
  <si>
    <t>田中</t>
  </si>
  <si>
    <t>松本</t>
  </si>
  <si>
    <t>ﾉｱ</t>
  </si>
  <si>
    <t>ｱﾔﾈ</t>
  </si>
  <si>
    <t>ｺｺﾛ</t>
  </si>
  <si>
    <t>ﾘｻ</t>
  </si>
  <si>
    <t>ｼﾞﾝﾎﾞ</t>
  </si>
  <si>
    <t>ｼｮｳｼﾞ</t>
  </si>
  <si>
    <t>ｻﾜ</t>
  </si>
  <si>
    <t>ﾐｻｷ</t>
  </si>
  <si>
    <t>ﾕｲﾅ</t>
  </si>
  <si>
    <t>ｶﾜｶﾐ</t>
  </si>
  <si>
    <t>ｺﾄﾈ</t>
  </si>
  <si>
    <t>ﾐﾅ</t>
  </si>
  <si>
    <t>ｱﾐ</t>
  </si>
  <si>
    <t>ﾏｾｷ</t>
  </si>
  <si>
    <t>ﾘｶ</t>
  </si>
  <si>
    <t>ｱﾕﾐ</t>
  </si>
  <si>
    <t>ﾏﾅ</t>
  </si>
  <si>
    <t>ﾋﾋﾞﾉ</t>
  </si>
  <si>
    <t>さくら</t>
  </si>
  <si>
    <t>ﾖｼﾓﾄ</t>
  </si>
  <si>
    <t>ｻｷ</t>
  </si>
  <si>
    <t>ﾚｲﾅ</t>
  </si>
  <si>
    <t>ｼﾞｭﾘ</t>
  </si>
  <si>
    <t>ｸﾎﾞ</t>
  </si>
  <si>
    <t>ﾅﾅｺ</t>
  </si>
  <si>
    <t>ｶﾉ</t>
  </si>
  <si>
    <t>ｶｽｶﾞ</t>
  </si>
  <si>
    <t>青木</t>
  </si>
  <si>
    <t>小林</t>
  </si>
  <si>
    <t>ﾐﾉﾘ</t>
  </si>
  <si>
    <t>渡邉</t>
  </si>
  <si>
    <t>ﾕﾘ</t>
  </si>
  <si>
    <t>ﾐﾔﾊﾗ</t>
  </si>
  <si>
    <t>ﾁｻ</t>
  </si>
  <si>
    <t>ｻｱﾔ</t>
  </si>
  <si>
    <t>ﾋﾏﾘ</t>
  </si>
  <si>
    <t>ｶﾅ</t>
  </si>
  <si>
    <t>ｱｵﾅ</t>
  </si>
  <si>
    <t>ｱｲﾘ</t>
  </si>
  <si>
    <t>ｱｲﾐ</t>
  </si>
  <si>
    <t>ﾐｶ</t>
  </si>
  <si>
    <t>ｱﾗﾄﾞﾉ</t>
  </si>
  <si>
    <t>ｹｲ</t>
  </si>
  <si>
    <t>ｻﾄﾐ</t>
  </si>
  <si>
    <t>ｻｻﾔﾏ</t>
  </si>
  <si>
    <t>ｺｺﾈ</t>
  </si>
  <si>
    <t>ﾌｸﾁ</t>
  </si>
  <si>
    <t>ﾕｷﾉ</t>
  </si>
  <si>
    <t>ﾓﾘﾀ</t>
  </si>
  <si>
    <t>ｺﾊﾙ</t>
  </si>
  <si>
    <t>ｶﾎ</t>
  </si>
  <si>
    <t>ﾔﾏﾅｶ</t>
  </si>
  <si>
    <t>ｶﾐﾔﾏ</t>
  </si>
  <si>
    <t>ﾒｸﾞﾐ</t>
  </si>
  <si>
    <t>ｽｽﾞ</t>
  </si>
  <si>
    <t>ﾊﾀﾉ</t>
  </si>
  <si>
    <t>ﾕﾘﾅ</t>
  </si>
  <si>
    <t>ﾊﾞﾊﾞ</t>
  </si>
  <si>
    <t>ﾋｶﾞｼ</t>
  </si>
  <si>
    <t>ｱﾝﾅ</t>
  </si>
  <si>
    <t>ﾀﾀﾞｸﾏ</t>
  </si>
  <si>
    <t>ﾊﾔｶﾜ</t>
  </si>
  <si>
    <t>ﾙｶ</t>
  </si>
  <si>
    <t>ﾔﾏｶﾜ</t>
  </si>
  <si>
    <t>ﾕｱ</t>
  </si>
  <si>
    <t>ｱｲｺ</t>
  </si>
  <si>
    <t>ﾀｹﾊﾞﾔｼ</t>
  </si>
  <si>
    <t>ﾓﾘﾅｶﾞ</t>
  </si>
  <si>
    <t>ひより</t>
  </si>
  <si>
    <t>ｲﾜﾀ</t>
  </si>
  <si>
    <t>ﾀｸﾎﾞ</t>
  </si>
  <si>
    <t>ｽｷﾞﾔﾏ</t>
  </si>
  <si>
    <t>ﾓﾘﾓﾄ</t>
  </si>
  <si>
    <t>ｱｽﾞｻ</t>
  </si>
  <si>
    <t>ﾚﾅ</t>
  </si>
  <si>
    <t>ｽﾅｶﾞ</t>
  </si>
  <si>
    <t>小野</t>
    <rPh sb="0" eb="2">
      <t>オノ</t>
    </rPh>
    <phoneticPr fontId="2"/>
  </si>
  <si>
    <t>ｶｷﾓﾄ</t>
  </si>
  <si>
    <t>ﾊﾏﾉ</t>
  </si>
  <si>
    <t>ｲﾉﾏﾀ</t>
  </si>
  <si>
    <t>ﾐｵﾝ</t>
  </si>
  <si>
    <t>ﾅｶｶﾞﾜ</t>
  </si>
  <si>
    <t>楓</t>
    <rPh sb="0" eb="1">
      <t>カエデ</t>
    </rPh>
    <phoneticPr fontId="2"/>
  </si>
  <si>
    <t>ﾆｲﾅ</t>
  </si>
  <si>
    <t>ｴｲｼﾞｭ</t>
  </si>
  <si>
    <t>そら</t>
  </si>
  <si>
    <t>ﾀﾏｼﾛ</t>
  </si>
  <si>
    <t>ﾈﾓﾄ</t>
  </si>
  <si>
    <t>ｼﾗｲ</t>
  </si>
  <si>
    <t>ｺｶﾞ</t>
  </si>
  <si>
    <t>ｺｺﾅ</t>
  </si>
  <si>
    <t>学校名</t>
    <rPh sb="0" eb="3">
      <t>ガッコウメイ</t>
    </rPh>
    <phoneticPr fontId="1"/>
  </si>
  <si>
    <t>所属長</t>
    <rPh sb="0" eb="3">
      <t>ショゾクチョウ</t>
    </rPh>
    <phoneticPr fontId="1"/>
  </si>
  <si>
    <t>顧問名</t>
    <rPh sb="0" eb="2">
      <t>コモン</t>
    </rPh>
    <rPh sb="2" eb="3">
      <t>メイ</t>
    </rPh>
    <phoneticPr fontId="1"/>
  </si>
  <si>
    <t>出場競技</t>
    <rPh sb="0" eb="2">
      <t>シュツジョウ</t>
    </rPh>
    <rPh sb="2" eb="4">
      <t>キョウギ</t>
    </rPh>
    <phoneticPr fontId="1"/>
  </si>
  <si>
    <t>ﾅﾝﾊﾞｰ</t>
    <phoneticPr fontId="1"/>
  </si>
  <si>
    <t>学年</t>
    <rPh sb="0" eb="2">
      <t>ガクネン</t>
    </rPh>
    <phoneticPr fontId="1"/>
  </si>
  <si>
    <t>1500m</t>
    <phoneticPr fontId="1"/>
  </si>
  <si>
    <t>3000m</t>
    <phoneticPr fontId="1"/>
  </si>
  <si>
    <t>400mR</t>
    <phoneticPr fontId="1"/>
  </si>
  <si>
    <t>走高跳</t>
    <rPh sb="0" eb="1">
      <t>ハシ</t>
    </rPh>
    <rPh sb="1" eb="3">
      <t>タカト</t>
    </rPh>
    <phoneticPr fontId="1"/>
  </si>
  <si>
    <t>走幅跳</t>
    <rPh sb="0" eb="3">
      <t>ハシリハバトビ</t>
    </rPh>
    <phoneticPr fontId="1"/>
  </si>
  <si>
    <t>砲丸投</t>
    <rPh sb="0" eb="3">
      <t>ホウガンナ</t>
    </rPh>
    <phoneticPr fontId="1"/>
  </si>
  <si>
    <t>氏　名</t>
    <rPh sb="0" eb="1">
      <t>シ</t>
    </rPh>
    <rPh sb="2" eb="3">
      <t>メイ</t>
    </rPh>
    <phoneticPr fontId="1"/>
  </si>
  <si>
    <t>ﾌﾘｶﾞﾅ</t>
    <phoneticPr fontId="1"/>
  </si>
  <si>
    <t>申請記録</t>
    <rPh sb="0" eb="2">
      <t>シンセイ</t>
    </rPh>
    <rPh sb="2" eb="4">
      <t>キロク</t>
    </rPh>
    <phoneticPr fontId="1"/>
  </si>
  <si>
    <t>男　　　子</t>
    <rPh sb="0" eb="1">
      <t>オトコ</t>
    </rPh>
    <rPh sb="4" eb="5">
      <t>コ</t>
    </rPh>
    <phoneticPr fontId="1"/>
  </si>
  <si>
    <t>女　　子</t>
    <rPh sb="0" eb="1">
      <t>ジョ</t>
    </rPh>
    <rPh sb="3" eb="4">
      <t>コ</t>
    </rPh>
    <phoneticPr fontId="1"/>
  </si>
  <si>
    <t>男　　子</t>
    <rPh sb="0" eb="1">
      <t>オトコ</t>
    </rPh>
    <rPh sb="3" eb="4">
      <t>コ</t>
    </rPh>
    <phoneticPr fontId="1"/>
  </si>
  <si>
    <t>＜入力のしかた＞</t>
    <rPh sb="1" eb="3">
      <t>ニュウリョク</t>
    </rPh>
    <phoneticPr fontId="1"/>
  </si>
  <si>
    <t>色のついているところは入力できません。</t>
    <rPh sb="0" eb="1">
      <t>イロ</t>
    </rPh>
    <rPh sb="11" eb="13">
      <t>ニュウリョク</t>
    </rPh>
    <phoneticPr fontId="1"/>
  </si>
  <si>
    <t>1年100m</t>
    <rPh sb="1" eb="2">
      <t>ネン</t>
    </rPh>
    <phoneticPr fontId="1"/>
  </si>
  <si>
    <t>2年100m</t>
    <rPh sb="1" eb="2">
      <t>ネン</t>
    </rPh>
    <phoneticPr fontId="1"/>
  </si>
  <si>
    <t>ｱﾙﾌｧﾍﾞｯﾄ</t>
    <phoneticPr fontId="1"/>
  </si>
  <si>
    <t>生年月日(西暦)</t>
    <rPh sb="0" eb="2">
      <t>セイネン</t>
    </rPh>
    <rPh sb="2" eb="4">
      <t>ガッピ</t>
    </rPh>
    <rPh sb="5" eb="7">
      <t>セイレキ</t>
    </rPh>
    <phoneticPr fontId="1"/>
  </si>
  <si>
    <t>OGAWA</t>
  </si>
  <si>
    <t>Takeru</t>
  </si>
  <si>
    <t>Ayumu</t>
  </si>
  <si>
    <t>Kensuke</t>
  </si>
  <si>
    <t>MORIYA</t>
  </si>
  <si>
    <t>Hiroto</t>
  </si>
  <si>
    <t>SAKURAI</t>
  </si>
  <si>
    <t>KAWASAKI</t>
  </si>
  <si>
    <t>Yuta</t>
  </si>
  <si>
    <t>Takumi</t>
  </si>
  <si>
    <t>Kaito</t>
  </si>
  <si>
    <t>ITO</t>
  </si>
  <si>
    <t>Kazuma</t>
  </si>
  <si>
    <t>Yudai</t>
  </si>
  <si>
    <t>Towa</t>
  </si>
  <si>
    <t>Ryota</t>
  </si>
  <si>
    <t>Koki</t>
  </si>
  <si>
    <t>NOGUCHI</t>
  </si>
  <si>
    <t>Ryoma</t>
  </si>
  <si>
    <t>MINOWA</t>
  </si>
  <si>
    <t>MIYAKE</t>
  </si>
  <si>
    <t>MIYAMOTO</t>
  </si>
  <si>
    <t>Yuto</t>
  </si>
  <si>
    <t>Kenta</t>
  </si>
  <si>
    <t>Sota</t>
  </si>
  <si>
    <t>ISHII</t>
  </si>
  <si>
    <t>Takahiro</t>
  </si>
  <si>
    <t>Takuma</t>
  </si>
  <si>
    <t>Shogo</t>
  </si>
  <si>
    <t>TSUCHIYA</t>
  </si>
  <si>
    <t>NISHIMURA</t>
  </si>
  <si>
    <t>Kenshin</t>
  </si>
  <si>
    <t>Shuto</t>
  </si>
  <si>
    <t>Kosuke</t>
  </si>
  <si>
    <t>NAKAJIMA</t>
  </si>
  <si>
    <t>IMAI</t>
  </si>
  <si>
    <t>Hayato</t>
  </si>
  <si>
    <t>HAYASHI</t>
  </si>
  <si>
    <t>Keita</t>
  </si>
  <si>
    <t>Tatsuki</t>
  </si>
  <si>
    <t>MIYAZAKI</t>
  </si>
  <si>
    <t>IKEDA</t>
  </si>
  <si>
    <t>Haruto</t>
  </si>
  <si>
    <t>ARAKI</t>
  </si>
  <si>
    <t>NAGATA</t>
  </si>
  <si>
    <t>Taichi</t>
  </si>
  <si>
    <t>MATSUMOTO</t>
  </si>
  <si>
    <t>KOYAMA</t>
  </si>
  <si>
    <t>SAEKI</t>
  </si>
  <si>
    <t>Yuma</t>
  </si>
  <si>
    <t>HASEGAWA</t>
  </si>
  <si>
    <t>Issa</t>
  </si>
  <si>
    <t>Shion</t>
  </si>
  <si>
    <t>SASAKI</t>
  </si>
  <si>
    <t>YOSHIDA</t>
  </si>
  <si>
    <t>SATO</t>
  </si>
  <si>
    <t>HASHIMOTO</t>
  </si>
  <si>
    <t>Shinnosuke</t>
  </si>
  <si>
    <t>TAKAHASHI</t>
  </si>
  <si>
    <t>Haru</t>
  </si>
  <si>
    <t>Reo</t>
  </si>
  <si>
    <t>Ryosuke</t>
  </si>
  <si>
    <t>MIYASHITA</t>
  </si>
  <si>
    <t>NAKAMURA</t>
  </si>
  <si>
    <t>Shintaro</t>
  </si>
  <si>
    <t>TOMITA</t>
  </si>
  <si>
    <t>Ryotaro</t>
  </si>
  <si>
    <t>MATSUNAGA</t>
  </si>
  <si>
    <t>Kota</t>
  </si>
  <si>
    <t>YAMADA</t>
  </si>
  <si>
    <t>ｼﾊﾞｻﾞｷ</t>
  </si>
  <si>
    <t>HONDA</t>
  </si>
  <si>
    <t>Riku</t>
  </si>
  <si>
    <t>Kazuki</t>
  </si>
  <si>
    <t>TAMURA</t>
  </si>
  <si>
    <t>SOMIYA</t>
  </si>
  <si>
    <t>YAMAZAKI</t>
  </si>
  <si>
    <t>Takara</t>
  </si>
  <si>
    <t>Ren</t>
  </si>
  <si>
    <t>Yuzuki</t>
  </si>
  <si>
    <t>Masaya</t>
  </si>
  <si>
    <t>YOSHIKAWA</t>
  </si>
  <si>
    <t>Yamato</t>
  </si>
  <si>
    <t>TANAKA</t>
  </si>
  <si>
    <t>Yutaka</t>
  </si>
  <si>
    <t>OHASHI</t>
  </si>
  <si>
    <t>TAJIMA</t>
  </si>
  <si>
    <t>Kento</t>
  </si>
  <si>
    <t>MASUDA</t>
  </si>
  <si>
    <t>Hiroki</t>
  </si>
  <si>
    <t>OGASAWARA</t>
  </si>
  <si>
    <t>Shun</t>
  </si>
  <si>
    <t>YAMAGUCHI</t>
  </si>
  <si>
    <t>Shohei</t>
  </si>
  <si>
    <t>ISHIHARA</t>
  </si>
  <si>
    <t>Rikuto</t>
  </si>
  <si>
    <t>YAMAMOTO</t>
  </si>
  <si>
    <t>Ryohei</t>
  </si>
  <si>
    <t>TAKAYAMA</t>
  </si>
  <si>
    <t>Sora</t>
  </si>
  <si>
    <t>FUKUDA</t>
  </si>
  <si>
    <t>Naoya</t>
  </si>
  <si>
    <t>NAKAHARA</t>
  </si>
  <si>
    <t>WATANABE</t>
  </si>
  <si>
    <t>Keito</t>
  </si>
  <si>
    <t>YOKOTA</t>
  </si>
  <si>
    <t>OKADA</t>
  </si>
  <si>
    <t>KOIKE</t>
  </si>
  <si>
    <t>Hikari</t>
  </si>
  <si>
    <t>ABE</t>
  </si>
  <si>
    <t>KATO</t>
  </si>
  <si>
    <t>YOSHINO</t>
  </si>
  <si>
    <t>Sei</t>
  </si>
  <si>
    <t>SUZUKI</t>
  </si>
  <si>
    <t>Hinata</t>
  </si>
  <si>
    <t>Ryuta</t>
  </si>
  <si>
    <t>Eita</t>
  </si>
  <si>
    <t>Rei</t>
  </si>
  <si>
    <t>KIKUCHI</t>
  </si>
  <si>
    <t>Shota</t>
  </si>
  <si>
    <t>YOKOTE</t>
  </si>
  <si>
    <t>WADA</t>
  </si>
  <si>
    <t>Tsubasa</t>
  </si>
  <si>
    <t>NAGANO</t>
  </si>
  <si>
    <t>NISHIYAMA</t>
  </si>
  <si>
    <t>SEKINE</t>
  </si>
  <si>
    <t>Soma</t>
  </si>
  <si>
    <t>Aito</t>
  </si>
  <si>
    <t>UCHIDA</t>
  </si>
  <si>
    <t>Kazumi</t>
  </si>
  <si>
    <t>Rio</t>
  </si>
  <si>
    <t>TSUDA</t>
  </si>
  <si>
    <t>TAKAHARA</t>
  </si>
  <si>
    <t>Naoto</t>
  </si>
  <si>
    <t>Rui</t>
  </si>
  <si>
    <t>Kai</t>
  </si>
  <si>
    <t>Kodai</t>
  </si>
  <si>
    <t>YAJIMA</t>
  </si>
  <si>
    <t>Ryusei</t>
  </si>
  <si>
    <t>Tomoki</t>
  </si>
  <si>
    <t>MIZUNO</t>
  </si>
  <si>
    <t>Akito</t>
  </si>
  <si>
    <t>SAITO</t>
  </si>
  <si>
    <t>ISHIKAWA</t>
  </si>
  <si>
    <t>Sogo</t>
  </si>
  <si>
    <t>Atsushi</t>
  </si>
  <si>
    <t>MATSUI</t>
  </si>
  <si>
    <t>SANO</t>
  </si>
  <si>
    <t>AOKI</t>
  </si>
  <si>
    <t>Masato</t>
  </si>
  <si>
    <t>Seita</t>
  </si>
  <si>
    <t>NAKAYAMA</t>
  </si>
  <si>
    <t>Yushi</t>
  </si>
  <si>
    <t>Toma</t>
  </si>
  <si>
    <t>Yura</t>
  </si>
  <si>
    <t>Itsuki</t>
  </si>
  <si>
    <t>Shiryu</t>
  </si>
  <si>
    <t>Yuri</t>
  </si>
  <si>
    <t>MIURA</t>
  </si>
  <si>
    <t>KAWASHIMA</t>
  </si>
  <si>
    <t>Kosei</t>
  </si>
  <si>
    <t>Mizuki</t>
  </si>
  <si>
    <t>Keisuke</t>
  </si>
  <si>
    <t>FUJIMOTO</t>
  </si>
  <si>
    <t>Haruki</t>
  </si>
  <si>
    <t>INABA</t>
  </si>
  <si>
    <t>FUJITA</t>
  </si>
  <si>
    <t>MAEDA</t>
  </si>
  <si>
    <t>Ibuki</t>
  </si>
  <si>
    <t>YOKOYAMA</t>
  </si>
  <si>
    <t>Hikaru</t>
  </si>
  <si>
    <t>HOSOI</t>
  </si>
  <si>
    <t>HIRANO</t>
  </si>
  <si>
    <t>Yuya</t>
  </si>
  <si>
    <t>ANDO</t>
  </si>
  <si>
    <t>Sena</t>
  </si>
  <si>
    <t>TSUKAMOTO</t>
  </si>
  <si>
    <t>Genki</t>
  </si>
  <si>
    <t>Gaku</t>
  </si>
  <si>
    <t>MATSUSHIMA</t>
  </si>
  <si>
    <t>MATSUDA</t>
  </si>
  <si>
    <t>Ayato</t>
  </si>
  <si>
    <t>Taiyo</t>
  </si>
  <si>
    <t>HIROTA</t>
  </si>
  <si>
    <t>Yuki</t>
  </si>
  <si>
    <t>Yugo</t>
  </si>
  <si>
    <t>YAMASHITA</t>
  </si>
  <si>
    <t>TOGASHI</t>
  </si>
  <si>
    <t>Kousei</t>
  </si>
  <si>
    <t>OTSUKA</t>
  </si>
  <si>
    <t>Shoma</t>
  </si>
  <si>
    <t>INOUE</t>
  </si>
  <si>
    <t>KANEKO</t>
  </si>
  <si>
    <t>Sho</t>
  </si>
  <si>
    <t>YASUDA</t>
  </si>
  <si>
    <t>Makoto</t>
  </si>
  <si>
    <t>FUSE</t>
  </si>
  <si>
    <t>NAKANO</t>
  </si>
  <si>
    <t>KURITA</t>
  </si>
  <si>
    <t>KURIYAMA</t>
  </si>
  <si>
    <t>KAWAI</t>
  </si>
  <si>
    <t>TODA</t>
  </si>
  <si>
    <t>KOBAYASHI</t>
  </si>
  <si>
    <t>MIYOSHI</t>
  </si>
  <si>
    <t>Haruka</t>
  </si>
  <si>
    <t>HAGIWARA</t>
  </si>
  <si>
    <t>Aoto</t>
  </si>
  <si>
    <t>KATORI</t>
  </si>
  <si>
    <t>SEKI</t>
  </si>
  <si>
    <t>Tomoya</t>
  </si>
  <si>
    <t>FURUKAWA</t>
  </si>
  <si>
    <t>MIYAUCHI</t>
  </si>
  <si>
    <t>HARADA</t>
  </si>
  <si>
    <t>Yuji</t>
  </si>
  <si>
    <t>SHIMADA</t>
  </si>
  <si>
    <t>Kairi</t>
  </si>
  <si>
    <t>IIDAKA</t>
  </si>
  <si>
    <t>ICHIKAWA</t>
  </si>
  <si>
    <t>ASANO</t>
  </si>
  <si>
    <t>YOSHIOKA</t>
  </si>
  <si>
    <t>GOTO</t>
  </si>
  <si>
    <t>SHIINA</t>
  </si>
  <si>
    <t>Shu</t>
  </si>
  <si>
    <t>Naoki</t>
  </si>
  <si>
    <t>SAKAI</t>
  </si>
  <si>
    <t>Taiga</t>
  </si>
  <si>
    <t>Masaki</t>
  </si>
  <si>
    <t>HACHIYA</t>
  </si>
  <si>
    <t>Takuto</t>
  </si>
  <si>
    <t>HORI</t>
  </si>
  <si>
    <t>Yuno</t>
  </si>
  <si>
    <t>NAKAI</t>
  </si>
  <si>
    <t>YANO</t>
  </si>
  <si>
    <t>Atsuya</t>
  </si>
  <si>
    <t>YONEDA</t>
  </si>
  <si>
    <t>Mitsuki</t>
  </si>
  <si>
    <t>Kotaro</t>
  </si>
  <si>
    <t>ONO</t>
  </si>
  <si>
    <t>NAKASHIMA</t>
  </si>
  <si>
    <t>KINOSHITA</t>
  </si>
  <si>
    <t>Rintaro</t>
  </si>
  <si>
    <t>Masahiro</t>
  </si>
  <si>
    <t>TAKANO</t>
  </si>
  <si>
    <t>MORIKAWA</t>
  </si>
  <si>
    <t>SHIMIZU</t>
  </si>
  <si>
    <t>TAKEUCHI</t>
  </si>
  <si>
    <t>Shunya</t>
  </si>
  <si>
    <t>KIMURA</t>
  </si>
  <si>
    <t>ENOMOTO</t>
  </si>
  <si>
    <t>SAWADA</t>
  </si>
  <si>
    <t>KOJIMA</t>
  </si>
  <si>
    <t>MITSUHASHI</t>
  </si>
  <si>
    <t>Kaede</t>
  </si>
  <si>
    <t>Seiya</t>
  </si>
  <si>
    <t>Natsuki</t>
  </si>
  <si>
    <t>KANAZAWA</t>
  </si>
  <si>
    <t>SUETSUGU</t>
  </si>
  <si>
    <t>SAKAMOTO</t>
  </si>
  <si>
    <t>KONISHI</t>
  </si>
  <si>
    <t>FUKADA</t>
  </si>
  <si>
    <t>Daiki</t>
  </si>
  <si>
    <t>ｼｭﾝｽｹ</t>
  </si>
  <si>
    <t>KONDO</t>
  </si>
  <si>
    <t>Shunsuke</t>
  </si>
  <si>
    <t>ﾘｭｳﾄ</t>
  </si>
  <si>
    <t>Ryuto</t>
  </si>
  <si>
    <t>SHINOHARA</t>
  </si>
  <si>
    <t>ｽｶﾞﾜﾗ</t>
  </si>
  <si>
    <t>ﾘｮｳ</t>
  </si>
  <si>
    <t>Ryo</t>
  </si>
  <si>
    <t>ｵｵﾀﾆ</t>
  </si>
  <si>
    <t>Chihiro</t>
  </si>
  <si>
    <t>ﾅﾐｷ</t>
  </si>
  <si>
    <t>ﾃﾙｲ</t>
  </si>
  <si>
    <t>ﾏﾋﾛ</t>
  </si>
  <si>
    <t>Mahiro</t>
  </si>
  <si>
    <t>ｷｲﾁ</t>
  </si>
  <si>
    <t>Kiichi</t>
  </si>
  <si>
    <t>2007.6.3</t>
  </si>
  <si>
    <t>壮</t>
    <rPh sb="0" eb="1">
      <t>ソウ</t>
    </rPh>
    <phoneticPr fontId="2"/>
  </si>
  <si>
    <t>ｿｳ</t>
  </si>
  <si>
    <t>So</t>
  </si>
  <si>
    <t>ﾐﾉｳﾗ</t>
  </si>
  <si>
    <t>齋藤</t>
  </si>
  <si>
    <t>Taiki</t>
  </si>
  <si>
    <t>ﾌｼﾞﾀﾆ</t>
  </si>
  <si>
    <t>山内</t>
  </si>
  <si>
    <t>ﾔﾏｳﾁ</t>
  </si>
  <si>
    <t>YAMAUCHI</t>
  </si>
  <si>
    <t>ﾘｭｳｼﾞ</t>
  </si>
  <si>
    <t>Ryuji</t>
  </si>
  <si>
    <t>ｱｻﾋ</t>
  </si>
  <si>
    <t>Asahi</t>
  </si>
  <si>
    <t>ｼﾝ</t>
  </si>
  <si>
    <t>Shin</t>
  </si>
  <si>
    <t>ﾏﾙﾀ</t>
  </si>
  <si>
    <t>Kazuya</t>
  </si>
  <si>
    <t>ﾋﾋﾞｷ</t>
  </si>
  <si>
    <t>Hibiki</t>
  </si>
  <si>
    <t>ﾊﾔﾃ</t>
  </si>
  <si>
    <t>Hayate</t>
  </si>
  <si>
    <t>ﾓﾘﾔﾏ</t>
  </si>
  <si>
    <t>MORIYAMA</t>
  </si>
  <si>
    <t>ﾋﾗﾔﾏ</t>
  </si>
  <si>
    <t>ﾐﾅﾄ</t>
  </si>
  <si>
    <t>Minato</t>
  </si>
  <si>
    <t>ﾔﾏｶﾞ</t>
  </si>
  <si>
    <t>ﾖｳ</t>
  </si>
  <si>
    <t>ﾕｳｲﾁ</t>
  </si>
  <si>
    <t>ﾅｶﾞｷ</t>
  </si>
  <si>
    <t>ｶﾐｵｶ</t>
  </si>
  <si>
    <t>KAMIOKA</t>
  </si>
  <si>
    <t>ｲｼｶﾞﾐ</t>
  </si>
  <si>
    <t>ｴﾝﾄﾞｳ</t>
  </si>
  <si>
    <t>ENDO</t>
  </si>
  <si>
    <t>ｲｼﾓﾄ</t>
  </si>
  <si>
    <t>Yusuke</t>
  </si>
  <si>
    <t>ｹﾞﾝﾄ</t>
  </si>
  <si>
    <t>Gento</t>
  </si>
  <si>
    <t>ｼﾌﾞﾔ</t>
  </si>
  <si>
    <t>Rin</t>
  </si>
  <si>
    <t>TAKEDA</t>
  </si>
  <si>
    <t>ﾜｶﾊﾞﾔｼ</t>
  </si>
  <si>
    <t>WAKABAYASHI</t>
  </si>
  <si>
    <t>ｲﾏｾﾞｷ</t>
  </si>
  <si>
    <t>IMAZEKI</t>
  </si>
  <si>
    <t>OKAMURA</t>
  </si>
  <si>
    <t>ﾌﾙﾊｼ</t>
  </si>
  <si>
    <t>FURUHASHI</t>
  </si>
  <si>
    <t>Masaharu</t>
  </si>
  <si>
    <t>ｲﾁﾊﾗ</t>
  </si>
  <si>
    <t>ﾕｳｾｲ</t>
  </si>
  <si>
    <t>Yusei</t>
  </si>
  <si>
    <t>ｲﾅｶﾞｷ</t>
  </si>
  <si>
    <t>Kei</t>
  </si>
  <si>
    <t>ｵﾊﾞﾀ</t>
  </si>
  <si>
    <t>OBATA</t>
  </si>
  <si>
    <t>ｱｶﾐﾈ</t>
  </si>
  <si>
    <t>AKAMINE</t>
  </si>
  <si>
    <t>ﾔｽﾑﾗ</t>
  </si>
  <si>
    <t>YASUMURA</t>
  </si>
  <si>
    <t>Yuichi</t>
  </si>
  <si>
    <t>SUGAWARA</t>
  </si>
  <si>
    <t>ｸｻﾅｷﾞ</t>
  </si>
  <si>
    <t>KUSANAGI</t>
  </si>
  <si>
    <t>ｺﾇﾏ</t>
  </si>
  <si>
    <t>KONUMA</t>
  </si>
  <si>
    <t>UENO</t>
  </si>
  <si>
    <t>ｼｮｳｲﾁ</t>
  </si>
  <si>
    <t>Shoichi</t>
  </si>
  <si>
    <t>ﾌﾙｲﾁ</t>
  </si>
  <si>
    <t>熊谷</t>
    <rPh sb="0" eb="2">
      <t>クマガイ</t>
    </rPh>
    <phoneticPr fontId="2"/>
  </si>
  <si>
    <t>ｳｴﾊﾗ</t>
  </si>
  <si>
    <t>UEHARA</t>
  </si>
  <si>
    <t>ｱｷﾓﾄ</t>
  </si>
  <si>
    <t>AKIMOTO</t>
  </si>
  <si>
    <t>ﾑﾂｷ</t>
  </si>
  <si>
    <t>MARUYAMA</t>
  </si>
  <si>
    <t>Mutsuki</t>
  </si>
  <si>
    <t>MIYAHARA</t>
  </si>
  <si>
    <t>ﾌｼﾞｲ</t>
  </si>
  <si>
    <t>FUJII</t>
  </si>
  <si>
    <t>ｶｻｲ</t>
  </si>
  <si>
    <t>KASAI</t>
  </si>
  <si>
    <t>Nagi</t>
  </si>
  <si>
    <t>ｷｼﾞﾏ</t>
  </si>
  <si>
    <t>KIJIMA</t>
  </si>
  <si>
    <t>Yoshiki</t>
  </si>
  <si>
    <t>ﾐﾄｳ</t>
  </si>
  <si>
    <t>KOGA</t>
  </si>
  <si>
    <t>ｹｲｼﾞﾛｳ</t>
  </si>
  <si>
    <t>Keijiro</t>
  </si>
  <si>
    <t>ﾄｷ</t>
  </si>
  <si>
    <t>MORI</t>
  </si>
  <si>
    <t>NAGASHIMA</t>
  </si>
  <si>
    <t>Takaya</t>
  </si>
  <si>
    <t>KOMATSU</t>
  </si>
  <si>
    <t>ｶﾜﾉ</t>
  </si>
  <si>
    <t>ﾄﾐｵｶ</t>
  </si>
  <si>
    <t>ﾘｭｳﾔ</t>
  </si>
  <si>
    <t>ｵｵｷ</t>
  </si>
  <si>
    <t>ｲﾜｲ</t>
  </si>
  <si>
    <t>ｳｴｷ</t>
  </si>
  <si>
    <t>佐々木</t>
  </si>
  <si>
    <t>池田</t>
  </si>
  <si>
    <t>ﾎﾝﾏ</t>
  </si>
  <si>
    <t>ﾄﾓﾕｷ</t>
  </si>
  <si>
    <t>ｲﾜﾎﾘ</t>
  </si>
  <si>
    <t>ｵｸﾀﾞ</t>
  </si>
  <si>
    <t>ｶﾅﾄ</t>
  </si>
  <si>
    <t>ｶﾒｲ</t>
  </si>
  <si>
    <t>ﾗｲﾄ</t>
  </si>
  <si>
    <t>ｶﾏﾀ</t>
  </si>
  <si>
    <t>ﾅｶﾓﾘ</t>
  </si>
  <si>
    <t>ｶｼﾞ</t>
  </si>
  <si>
    <t>遼</t>
  </si>
  <si>
    <t>ｼﾗｶﾜ</t>
  </si>
  <si>
    <t>ﾏﾂｵｶ</t>
  </si>
  <si>
    <t>ｼﾓﾀﾞ</t>
  </si>
  <si>
    <t>ﾔｷﾞ</t>
  </si>
  <si>
    <t>ｱﾏﾉ</t>
  </si>
  <si>
    <t>篠原</t>
  </si>
  <si>
    <t>ﾌﾘｶﾞﾅ(姓)</t>
    <rPh sb="6" eb="7">
      <t>セイ</t>
    </rPh>
    <phoneticPr fontId="3"/>
  </si>
  <si>
    <t>ﾌﾘｶﾞﾅ(名)</t>
    <rPh sb="6" eb="7">
      <t>メイ</t>
    </rPh>
    <phoneticPr fontId="3"/>
  </si>
  <si>
    <t>Family name</t>
  </si>
  <si>
    <t>First name</t>
  </si>
  <si>
    <t>ｹﾝｺﾞ</t>
  </si>
  <si>
    <t>ｺｳﾔ</t>
  </si>
  <si>
    <t>ﾉﾑﾗ</t>
  </si>
  <si>
    <t>三橋</t>
  </si>
  <si>
    <t>ﾀﾆﾀﾞ</t>
  </si>
  <si>
    <t>中村</t>
  </si>
  <si>
    <t>ｵﾉﾃﾞﾗ</t>
  </si>
  <si>
    <t>陽太</t>
  </si>
  <si>
    <t>白井</t>
  </si>
  <si>
    <t>優</t>
  </si>
  <si>
    <t>ｶﾅﾀ</t>
  </si>
  <si>
    <t>川上</t>
  </si>
  <si>
    <t>ｺｳﾖｳ</t>
  </si>
  <si>
    <t>Koyo</t>
  </si>
  <si>
    <t>CHIBA</t>
  </si>
  <si>
    <t>ﾊﾙﾋﾄ</t>
  </si>
  <si>
    <t>Haruhito</t>
  </si>
  <si>
    <t>ISHIGAMI</t>
  </si>
  <si>
    <t>Kanata</t>
  </si>
  <si>
    <t>ｱｼｻﾞﾜ</t>
  </si>
  <si>
    <t>ICHIHARA</t>
  </si>
  <si>
    <t>ｿｳｽｹ</t>
  </si>
  <si>
    <t>Sosuke</t>
  </si>
  <si>
    <t>KUMAGAI</t>
  </si>
  <si>
    <t>渋谷</t>
  </si>
  <si>
    <t>SHIBUYA</t>
  </si>
  <si>
    <t>NOZAKI</t>
  </si>
  <si>
    <t>HATANO</t>
  </si>
  <si>
    <t>瑛太</t>
  </si>
  <si>
    <t>MORIMOTO</t>
  </si>
  <si>
    <t>NISHIO</t>
  </si>
  <si>
    <t>ﾊﾏﾀﾞ</t>
  </si>
  <si>
    <t>HAMADA</t>
  </si>
  <si>
    <t>山﨑</t>
  </si>
  <si>
    <t>Koudai</t>
  </si>
  <si>
    <t>Kouki</t>
  </si>
  <si>
    <t>ｼﾞｮｳﾀﾛｳ</t>
  </si>
  <si>
    <t>NAGAI</t>
  </si>
  <si>
    <t>ﾚﾝﾔ</t>
  </si>
  <si>
    <t>Renya</t>
  </si>
  <si>
    <t>ﾉﾊﾗ</t>
  </si>
  <si>
    <t>NOHARA</t>
  </si>
  <si>
    <t>Aoi</t>
  </si>
  <si>
    <t>ﾔﾏﾔ</t>
  </si>
  <si>
    <t>YAMAYA</t>
  </si>
  <si>
    <t>TAKUBO</t>
  </si>
  <si>
    <t>OKAZAKI</t>
  </si>
  <si>
    <t>Koshiro</t>
  </si>
  <si>
    <t>上野</t>
  </si>
  <si>
    <t>HAYAKAWA</t>
  </si>
  <si>
    <t>ONODERA</t>
  </si>
  <si>
    <t>ｼﾊﾞﾀ</t>
  </si>
  <si>
    <t>SHIBATA</t>
  </si>
  <si>
    <t>海老原</t>
  </si>
  <si>
    <t>EBIHARA</t>
  </si>
  <si>
    <t>ﾀｲｾｲ</t>
  </si>
  <si>
    <t>Taisei</t>
  </si>
  <si>
    <t>Satoshi</t>
  </si>
  <si>
    <t>UEKI</t>
  </si>
  <si>
    <t>Ryuya</t>
  </si>
  <si>
    <t>ｱｲｻﾞﾜ</t>
  </si>
  <si>
    <t>AIZAWA</t>
  </si>
  <si>
    <t>YAMAKAWA</t>
  </si>
  <si>
    <t>NEMOTO</t>
  </si>
  <si>
    <t>HONMA</t>
  </si>
  <si>
    <t>Daichi</t>
  </si>
  <si>
    <t>ﾌｼﾞｶﾜ</t>
  </si>
  <si>
    <t>Ryunosuke</t>
  </si>
  <si>
    <t>ITABASHI</t>
  </si>
  <si>
    <t>Kanon</t>
  </si>
  <si>
    <t>山本</t>
  </si>
  <si>
    <t>ｵｸﾞﾗ</t>
  </si>
  <si>
    <t>OGURA</t>
  </si>
  <si>
    <t>ｸﾛｻﾜ</t>
  </si>
  <si>
    <t>KUROSAWA</t>
  </si>
  <si>
    <t>KITAMURA</t>
  </si>
  <si>
    <t>SUGIMOTO</t>
  </si>
  <si>
    <t>NAGAOKA</t>
  </si>
  <si>
    <t>ﾋﾛｾ</t>
  </si>
  <si>
    <t>HIROSE</t>
  </si>
  <si>
    <t>藤井</t>
  </si>
  <si>
    <t>小山</t>
  </si>
  <si>
    <t>IWABUCHI</t>
  </si>
  <si>
    <t>KAWANO</t>
  </si>
  <si>
    <t>OKUBO</t>
  </si>
  <si>
    <t>ﾊﾏ</t>
  </si>
  <si>
    <t>HAMA</t>
  </si>
  <si>
    <t>KAWAKAMI</t>
  </si>
  <si>
    <t>Tomohiro</t>
  </si>
  <si>
    <t>空</t>
  </si>
  <si>
    <t>山口</t>
  </si>
  <si>
    <t>ﾐﾜ</t>
  </si>
  <si>
    <t>ﾕｲﾄ</t>
  </si>
  <si>
    <t>Yuito</t>
  </si>
  <si>
    <t>ﾄﾞｲ</t>
  </si>
  <si>
    <t>DOI</t>
  </si>
  <si>
    <t>ﾘｭｳ</t>
  </si>
  <si>
    <t>KUBO</t>
  </si>
  <si>
    <t>ｵｻﾞｷ</t>
  </si>
  <si>
    <t>OZAKI</t>
  </si>
  <si>
    <t>NAKAGAWA</t>
  </si>
  <si>
    <t>ｶﾜﾍﾞ</t>
  </si>
  <si>
    <t>KAWABE</t>
  </si>
  <si>
    <t>OKUDA</t>
  </si>
  <si>
    <t>ﾏｽｺ</t>
  </si>
  <si>
    <t>MASUKO</t>
  </si>
  <si>
    <t>OTANI</t>
  </si>
  <si>
    <t>MUTO</t>
  </si>
  <si>
    <t>葵</t>
  </si>
  <si>
    <t>ｵﾁｱｲ</t>
  </si>
  <si>
    <t>OCHIAI</t>
  </si>
  <si>
    <t>海翔</t>
  </si>
  <si>
    <t>KAMIYAMA</t>
  </si>
  <si>
    <t>FUNAKOSHI</t>
  </si>
  <si>
    <t>Yu</t>
  </si>
  <si>
    <t>OKAMOTO</t>
  </si>
  <si>
    <t>HIRAYAMA</t>
  </si>
  <si>
    <t>Kohei</t>
  </si>
  <si>
    <t>Yuuto</t>
  </si>
  <si>
    <t>Yutaro</t>
  </si>
  <si>
    <t>KAWABATA</t>
  </si>
  <si>
    <t>KANO</t>
  </si>
  <si>
    <t>ﾘｮｳｼﾞ</t>
  </si>
  <si>
    <t>Ryoji</t>
  </si>
  <si>
    <t>Kengo</t>
  </si>
  <si>
    <t>ARAI</t>
  </si>
  <si>
    <t>ﾏﾂｼﾀ</t>
  </si>
  <si>
    <t>MATSUSHITA</t>
  </si>
  <si>
    <t>Mayu</t>
  </si>
  <si>
    <t>ｶｹﾞﾔﾏ</t>
  </si>
  <si>
    <t>KAGEYAMA</t>
  </si>
  <si>
    <t>ﾐﾔﾏ</t>
  </si>
  <si>
    <t>MIYAMA</t>
  </si>
  <si>
    <t>SUGIYAMA</t>
  </si>
  <si>
    <t>ｺﾝﾉ</t>
  </si>
  <si>
    <t>KONNO</t>
  </si>
  <si>
    <t>Mai</t>
  </si>
  <si>
    <t>Hiyori</t>
  </si>
  <si>
    <t>Yuna</t>
  </si>
  <si>
    <t>Yume</t>
  </si>
  <si>
    <t>Aiko</t>
  </si>
  <si>
    <t>TAKEBAYASHI</t>
  </si>
  <si>
    <t>NOZAWA</t>
  </si>
  <si>
    <t>Sakura</t>
  </si>
  <si>
    <t>MORINAGA</t>
  </si>
  <si>
    <t>SHOJI</t>
  </si>
  <si>
    <t>Akane</t>
  </si>
  <si>
    <t>Sawa</t>
  </si>
  <si>
    <t>Nana</t>
  </si>
  <si>
    <t>Misaki</t>
  </si>
  <si>
    <t>Yuina</t>
  </si>
  <si>
    <t>Shiori</t>
  </si>
  <si>
    <t>Kotone</t>
  </si>
  <si>
    <t>OKAWA</t>
  </si>
  <si>
    <t>IKEI</t>
  </si>
  <si>
    <t>Kaho</t>
  </si>
  <si>
    <t>Nanami</t>
  </si>
  <si>
    <t>Miku</t>
  </si>
  <si>
    <t>Sayaka</t>
  </si>
  <si>
    <t>Hina</t>
  </si>
  <si>
    <t>Yui</t>
  </si>
  <si>
    <t>NISHI</t>
  </si>
  <si>
    <t>Risa</t>
  </si>
  <si>
    <t>Yuuka</t>
  </si>
  <si>
    <t>Ayumi</t>
  </si>
  <si>
    <t>Anna</t>
  </si>
  <si>
    <t>Yuu</t>
  </si>
  <si>
    <t>TADAKUMA</t>
  </si>
  <si>
    <t>Mio</t>
  </si>
  <si>
    <t>Mina</t>
  </si>
  <si>
    <t>Yuka</t>
  </si>
  <si>
    <t>Ruka</t>
  </si>
  <si>
    <t>SUGA</t>
  </si>
  <si>
    <t>YOSHIMOTO</t>
  </si>
  <si>
    <t>Saki</t>
  </si>
  <si>
    <t>Kokoro</t>
  </si>
  <si>
    <t>Akari</t>
  </si>
  <si>
    <t>Reina</t>
  </si>
  <si>
    <t>Ami</t>
  </si>
  <si>
    <t>Mei</t>
  </si>
  <si>
    <t>Nanako</t>
  </si>
  <si>
    <t>Honoka</t>
  </si>
  <si>
    <t>Ayane</t>
  </si>
  <si>
    <t>Ayano</t>
  </si>
  <si>
    <t>Azusa</t>
  </si>
  <si>
    <t>Rena</t>
  </si>
  <si>
    <t>SUNAGA</t>
  </si>
  <si>
    <t>Rina</t>
  </si>
  <si>
    <t>TAKANASHI</t>
  </si>
  <si>
    <t>Riko</t>
  </si>
  <si>
    <t>Airi</t>
  </si>
  <si>
    <t>Saya</t>
  </si>
  <si>
    <t>Yuuna</t>
  </si>
  <si>
    <t>Satsuki</t>
  </si>
  <si>
    <t>Ayana</t>
  </si>
  <si>
    <t>Kano</t>
  </si>
  <si>
    <t>Runa</t>
  </si>
  <si>
    <t>Rika</t>
  </si>
  <si>
    <t>Kokona</t>
  </si>
  <si>
    <t>SEKIGUCHI</t>
  </si>
  <si>
    <t>Momoka</t>
  </si>
  <si>
    <t>Kokone</t>
  </si>
  <si>
    <t>MORITA</t>
  </si>
  <si>
    <t>Koharu</t>
  </si>
  <si>
    <t>KASHIWAGI</t>
  </si>
  <si>
    <t>Hana</t>
  </si>
  <si>
    <t>Haruna</t>
  </si>
  <si>
    <t>Miu</t>
  </si>
  <si>
    <t>Sae</t>
  </si>
  <si>
    <t>ﾘｱ</t>
  </si>
  <si>
    <t>Ria</t>
  </si>
  <si>
    <t>Noa</t>
  </si>
  <si>
    <t>Mao</t>
  </si>
  <si>
    <t>Ayaka</t>
  </si>
  <si>
    <t>Riria</t>
  </si>
  <si>
    <t>Niina</t>
  </si>
  <si>
    <t>NAGASAWA</t>
  </si>
  <si>
    <t>JINBO</t>
  </si>
  <si>
    <t>EIJU</t>
  </si>
  <si>
    <t>TAMASHIRO</t>
  </si>
  <si>
    <t>Chisa</t>
  </si>
  <si>
    <t>Himari</t>
  </si>
  <si>
    <t>Mana</t>
  </si>
  <si>
    <t>SHIRAI</t>
  </si>
  <si>
    <t>Yukina</t>
  </si>
  <si>
    <t>KAJIWARA</t>
  </si>
  <si>
    <t>Nagisa</t>
  </si>
  <si>
    <t>ITOGA</t>
  </si>
  <si>
    <t>Miyu</t>
  </si>
  <si>
    <t>NARITA</t>
  </si>
  <si>
    <t>INOMATA</t>
  </si>
  <si>
    <t>Mizuho</t>
  </si>
  <si>
    <t>Minori</t>
  </si>
  <si>
    <t>Mion</t>
  </si>
  <si>
    <t>Yurina</t>
  </si>
  <si>
    <t>Megumi</t>
  </si>
  <si>
    <t>Suzu</t>
  </si>
  <si>
    <t>HIBINO</t>
  </si>
  <si>
    <t>BABA</t>
  </si>
  <si>
    <t>Kana</t>
  </si>
  <si>
    <t>HIGASHI</t>
  </si>
  <si>
    <t>Karen</t>
  </si>
  <si>
    <t>YAMANAKA</t>
  </si>
  <si>
    <t>Aya</t>
  </si>
  <si>
    <t>MASEKI</t>
  </si>
  <si>
    <t>Satomi</t>
  </si>
  <si>
    <t>SASAYAMA</t>
  </si>
  <si>
    <t>Ema</t>
  </si>
  <si>
    <t>FUKUCHI</t>
  </si>
  <si>
    <t>Yukino</t>
  </si>
  <si>
    <t>KAKIMOTO</t>
  </si>
  <si>
    <t>HAMANO</t>
  </si>
  <si>
    <t>Nodoka</t>
  </si>
  <si>
    <t>ｻｶｶﾞﾐ</t>
  </si>
  <si>
    <t>SAKAGAMI</t>
  </si>
  <si>
    <t>Yua</t>
  </si>
  <si>
    <t>NAKAZAWA</t>
  </si>
  <si>
    <t>IWATA</t>
  </si>
  <si>
    <t>Mika</t>
  </si>
  <si>
    <t>Erina</t>
  </si>
  <si>
    <t>Rinka</t>
  </si>
  <si>
    <t>ﾕｲｶ</t>
  </si>
  <si>
    <t>Yuika</t>
  </si>
  <si>
    <t>ｴﾐﾘ</t>
  </si>
  <si>
    <t>Emiri</t>
  </si>
  <si>
    <t>ｻﾗ</t>
  </si>
  <si>
    <t>Sara</t>
  </si>
  <si>
    <t>Kanna</t>
  </si>
  <si>
    <t>ｶﾅｽｷﾞ</t>
  </si>
  <si>
    <t>KANASUGI</t>
  </si>
  <si>
    <t>ﾐﾂﾞｷ</t>
  </si>
  <si>
    <t>ﾅﾐ</t>
  </si>
  <si>
    <t>Nami</t>
  </si>
  <si>
    <t>ｱｽﾞﾐ</t>
  </si>
  <si>
    <t>Azumi</t>
  </si>
  <si>
    <t>ﾓﾓｺ</t>
  </si>
  <si>
    <t>Momoko</t>
  </si>
  <si>
    <t>UMEZAKI</t>
  </si>
  <si>
    <t>ﾐｻ</t>
  </si>
  <si>
    <t>Misa</t>
  </si>
  <si>
    <t>ﾔﾏﾈ</t>
  </si>
  <si>
    <t>YAMANE</t>
  </si>
  <si>
    <t>NOMURA</t>
  </si>
  <si>
    <t>ｺﾄﾐ</t>
  </si>
  <si>
    <t>Kotomi</t>
  </si>
  <si>
    <t>あおい</t>
  </si>
  <si>
    <t>Nozomi</t>
  </si>
  <si>
    <t>ﾄｳｺ</t>
  </si>
  <si>
    <t>ｻｻﾓﾄ</t>
  </si>
  <si>
    <t>SASAMOTO</t>
  </si>
  <si>
    <t>ｷﾀｶﾞﾜ</t>
  </si>
  <si>
    <t>KITAGAWA</t>
  </si>
  <si>
    <t>ｲﾛﾊ</t>
  </si>
  <si>
    <t>Iroha</t>
  </si>
  <si>
    <t>Shiho</t>
  </si>
  <si>
    <t>ﾌｳｶ</t>
  </si>
  <si>
    <t>Fuka</t>
  </si>
  <si>
    <t>ｲｲﾂﾞｶ</t>
  </si>
  <si>
    <t>IIZUKA</t>
  </si>
  <si>
    <t>ﾌﾅﾔﾏ</t>
  </si>
  <si>
    <t>FUNAYAMA</t>
  </si>
  <si>
    <t>ｺﾄﾊ</t>
  </si>
  <si>
    <t>Kotoha</t>
  </si>
  <si>
    <t>ﾐｸﾙ</t>
  </si>
  <si>
    <t>Mikuru</t>
  </si>
  <si>
    <t>ﾅｵ</t>
  </si>
  <si>
    <t>Nao</t>
  </si>
  <si>
    <t>Arisa</t>
  </si>
  <si>
    <t>ｳﾒﾀﾞ</t>
  </si>
  <si>
    <t>UMEDA</t>
  </si>
  <si>
    <t>ﾌｼﾞﾓﾘ</t>
  </si>
  <si>
    <t>NAMIKI</t>
  </si>
  <si>
    <t>ﾓｶ</t>
  </si>
  <si>
    <t>Moka</t>
  </si>
  <si>
    <t>ｼﾉﾀﾞ</t>
  </si>
  <si>
    <t>SHINODA</t>
  </si>
  <si>
    <t>ﾘﾘｺ</t>
  </si>
  <si>
    <t>KAMATA</t>
  </si>
  <si>
    <t>Ririko</t>
  </si>
  <si>
    <t>ﾓﾄﾐﾔ</t>
  </si>
  <si>
    <t>MOTOMIYA</t>
  </si>
  <si>
    <t>Miyuu</t>
  </si>
  <si>
    <t>ｱｹﾞｲｼ</t>
  </si>
  <si>
    <t>AGEISHI</t>
  </si>
  <si>
    <t>ｸﾒｶﾜ</t>
  </si>
  <si>
    <t>KUMEKAWA</t>
  </si>
  <si>
    <t>MISAKI</t>
  </si>
  <si>
    <t>ﾕﾘｺ</t>
  </si>
  <si>
    <t>Yuriko</t>
  </si>
  <si>
    <t>ﾀｼﾛ</t>
  </si>
  <si>
    <t>TASHIRO</t>
  </si>
  <si>
    <t>ﾘｾ</t>
  </si>
  <si>
    <t>Rise</t>
  </si>
  <si>
    <t>ｳﾗﾗ</t>
  </si>
  <si>
    <t>Urara</t>
  </si>
  <si>
    <t>ｱｲ</t>
  </si>
  <si>
    <t>Ai</t>
  </si>
  <si>
    <t>Tomoka</t>
  </si>
  <si>
    <t>ｸﾘﾊﾗ</t>
  </si>
  <si>
    <t>KURIHARA</t>
  </si>
  <si>
    <t>ﾒｲﾅ</t>
  </si>
  <si>
    <t>Meina</t>
  </si>
  <si>
    <t>ﾃﾝｶ</t>
  </si>
  <si>
    <t>Tenka</t>
  </si>
  <si>
    <t>ゆい</t>
  </si>
  <si>
    <t>ｷﾘﾔﾏ</t>
  </si>
  <si>
    <t>KIRIYAMA</t>
  </si>
  <si>
    <t>ﾌﾅﾓﾄ</t>
  </si>
  <si>
    <t>FUNAMOTO</t>
  </si>
  <si>
    <t>MURAKAMI</t>
  </si>
  <si>
    <t>ﾐｽﾞｳﾁ</t>
  </si>
  <si>
    <t>ﾏﾎ</t>
  </si>
  <si>
    <t>MIZUUCHI</t>
  </si>
  <si>
    <t>Maho</t>
  </si>
  <si>
    <t>ｼﾏ</t>
  </si>
  <si>
    <t>ﾘﾝﾅ</t>
  </si>
  <si>
    <t>Rinna</t>
  </si>
  <si>
    <t>ｸﾛｲﾜ</t>
  </si>
  <si>
    <t>KUROIWA</t>
  </si>
  <si>
    <t>IWAI</t>
  </si>
  <si>
    <t>FUKUI</t>
  </si>
  <si>
    <t>Hinako</t>
  </si>
  <si>
    <t>SHIBAZAKI</t>
  </si>
  <si>
    <t>ﾖﾈｸﾗ</t>
  </si>
  <si>
    <t>YONEKURA</t>
  </si>
  <si>
    <t>ﾋﾛﾉ</t>
  </si>
  <si>
    <t>ｿﾖｶ</t>
  </si>
  <si>
    <t>ﾖｺｴ</t>
  </si>
  <si>
    <t>ﾅｶﾞｻﾜ</t>
  </si>
  <si>
    <t>ﾓﾓ</t>
  </si>
  <si>
    <t>ﾏﾂﾏﾙ</t>
  </si>
  <si>
    <t>ｴﾅ</t>
  </si>
  <si>
    <t>ｺｺﾐ</t>
  </si>
  <si>
    <t>ﾘﾐ</t>
  </si>
  <si>
    <t>ﾊﾅｶ</t>
  </si>
  <si>
    <t>石川</t>
  </si>
  <si>
    <t>ｼﾏﾑﾗ</t>
  </si>
  <si>
    <t>ﾐﾐ</t>
  </si>
  <si>
    <t>ｷｮｳｺ</t>
  </si>
  <si>
    <t>ｱﾝ</t>
  </si>
  <si>
    <t>凜</t>
  </si>
  <si>
    <t>ﾆｺ</t>
  </si>
  <si>
    <t>ﾃﾗﾀﾞ</t>
  </si>
  <si>
    <t>ｻｶ</t>
  </si>
  <si>
    <t>ｱﾕﾘ</t>
  </si>
  <si>
    <t>ﾔﾅｷﾞﾀﾞ</t>
  </si>
  <si>
    <t>ﾐﾊﾈ</t>
  </si>
  <si>
    <t>ﾅﾉﾊ</t>
  </si>
  <si>
    <t>彩未</t>
  </si>
  <si>
    <t>ﾊﾀ</t>
  </si>
  <si>
    <t>ｳﾒﾊﾗ</t>
  </si>
  <si>
    <t>奈那子</t>
  </si>
  <si>
    <t>市村</t>
  </si>
  <si>
    <t>ｲﾁﾑﾗ</t>
  </si>
  <si>
    <t>Nene</t>
  </si>
  <si>
    <t>INAGAKI</t>
  </si>
  <si>
    <t>ｷﾀﾔﾏ</t>
  </si>
  <si>
    <t>KITAYAMA</t>
  </si>
  <si>
    <t>舞</t>
  </si>
  <si>
    <t>ﾂｼﾞﾑﾗ</t>
  </si>
  <si>
    <t>TSUJIMURA</t>
  </si>
  <si>
    <t>遥花</t>
  </si>
  <si>
    <t>Hitomi</t>
  </si>
  <si>
    <t>Nanoha</t>
  </si>
  <si>
    <t>佳奈</t>
  </si>
  <si>
    <t>Kokomi</t>
  </si>
  <si>
    <t>Ayami</t>
  </si>
  <si>
    <t>OKI</t>
  </si>
  <si>
    <t>ｷﾀﾞ</t>
  </si>
  <si>
    <t>KIDA</t>
  </si>
  <si>
    <t>Miwa</t>
  </si>
  <si>
    <t>楓</t>
  </si>
  <si>
    <t>ﾋﾅﾉ</t>
  </si>
  <si>
    <t>Hinano</t>
  </si>
  <si>
    <t>ﾏﾘ</t>
  </si>
  <si>
    <t>Mari</t>
  </si>
  <si>
    <t>ﾅﾅｾ</t>
  </si>
  <si>
    <t>Nanase</t>
  </si>
  <si>
    <t>Ena</t>
  </si>
  <si>
    <t>ｶｼﾞﾜﾗ</t>
  </si>
  <si>
    <t>ｲﾜﾑﾗ</t>
  </si>
  <si>
    <t>IWAMURA</t>
  </si>
  <si>
    <t>OSAWA</t>
  </si>
  <si>
    <t>Aimi</t>
  </si>
  <si>
    <t>Ayuri</t>
  </si>
  <si>
    <t>Momo</t>
  </si>
  <si>
    <t>ﾐﾕｷ</t>
  </si>
  <si>
    <t>ｱﾉﾝ</t>
  </si>
  <si>
    <t>参加費</t>
    <rPh sb="0" eb="3">
      <t>サンカヒ</t>
    </rPh>
    <phoneticPr fontId="1"/>
  </si>
  <si>
    <t>個人</t>
    <rPh sb="0" eb="2">
      <t>コジン</t>
    </rPh>
    <phoneticPr fontId="1"/>
  </si>
  <si>
    <t>ﾘﾚｰ</t>
    <phoneticPr fontId="1"/>
  </si>
  <si>
    <t>計</t>
    <rPh sb="0" eb="1">
      <t>ケイ</t>
    </rPh>
    <phoneticPr fontId="1"/>
  </si>
  <si>
    <t>円</t>
    <rPh sb="0" eb="1">
      <t>エン</t>
    </rPh>
    <phoneticPr fontId="1"/>
  </si>
  <si>
    <t>最後に個人種目数とﾘﾚｰのﾁｰﾑ数を入力してください。</t>
    <rPh sb="0" eb="2">
      <t>サイゴ</t>
    </rPh>
    <rPh sb="3" eb="5">
      <t>コジン</t>
    </rPh>
    <rPh sb="5" eb="7">
      <t>シュモク</t>
    </rPh>
    <rPh sb="7" eb="8">
      <t>スウ</t>
    </rPh>
    <rPh sb="16" eb="17">
      <t>スウ</t>
    </rPh>
    <rPh sb="18" eb="20">
      <t>ニュウリョク</t>
    </rPh>
    <phoneticPr fontId="1"/>
  </si>
  <si>
    <t>※ﾅﾝﾊﾞｰを入力して名前等が表示されない選手は未登録者の可能性が高いです。</t>
    <rPh sb="7" eb="9">
      <t>ニュウリョク</t>
    </rPh>
    <rPh sb="11" eb="13">
      <t>ナマエ</t>
    </rPh>
    <rPh sb="13" eb="14">
      <t>トウ</t>
    </rPh>
    <rPh sb="15" eb="17">
      <t>ヒョウジ</t>
    </rPh>
    <rPh sb="21" eb="23">
      <t>センシュ</t>
    </rPh>
    <rPh sb="24" eb="28">
      <t>ミトウロクシャ</t>
    </rPh>
    <rPh sb="29" eb="32">
      <t>カノウセイ</t>
    </rPh>
    <rPh sb="33" eb="34">
      <t>タカ</t>
    </rPh>
    <phoneticPr fontId="1"/>
  </si>
  <si>
    <t>YONEI</t>
  </si>
  <si>
    <t>ﾓﾁﾂﾞｷ</t>
  </si>
  <si>
    <t>MOCHIZUKI</t>
  </si>
  <si>
    <t>MASAKI</t>
  </si>
  <si>
    <t>Kanta</t>
  </si>
  <si>
    <t>望月</t>
  </si>
  <si>
    <t>ｱﾀﾞﾁ</t>
  </si>
  <si>
    <t>ADACHI</t>
  </si>
  <si>
    <t>TERUI</t>
  </si>
  <si>
    <t>ﾘﾉ</t>
  </si>
  <si>
    <t>Rino</t>
  </si>
  <si>
    <t>SHIRAKAWA</t>
  </si>
  <si>
    <t>ｻｶﾀ</t>
  </si>
  <si>
    <t>SAKATA</t>
  </si>
  <si>
    <t>TOMIOKA</t>
  </si>
  <si>
    <t>美音</t>
  </si>
  <si>
    <t>まり</t>
  </si>
  <si>
    <t>ﾏﾕﾐ</t>
  </si>
  <si>
    <t>Mayumi</t>
  </si>
  <si>
    <t>ｱｵﾔﾏ</t>
  </si>
  <si>
    <t>AOYAMA</t>
  </si>
  <si>
    <t>Tomoyuki</t>
  </si>
  <si>
    <t>IWAHORI</t>
  </si>
  <si>
    <t>INO</t>
  </si>
  <si>
    <t>Kanato</t>
  </si>
  <si>
    <t>KAMEI</t>
  </si>
  <si>
    <t>Miharu</t>
  </si>
  <si>
    <t>Raito</t>
  </si>
  <si>
    <t>KAJI</t>
  </si>
  <si>
    <t>MATSUOKA</t>
  </si>
  <si>
    <t>YAGI</t>
  </si>
  <si>
    <t>HATANAKA</t>
  </si>
  <si>
    <t>Kouta</t>
  </si>
  <si>
    <t>ｶﾜﾀ</t>
  </si>
  <si>
    <t>Soyoka</t>
  </si>
  <si>
    <t>YOKOE</t>
  </si>
  <si>
    <t>MATSUMARU</t>
  </si>
  <si>
    <t>Rimi</t>
  </si>
  <si>
    <t>Minami</t>
  </si>
  <si>
    <t>Hanaka</t>
  </si>
  <si>
    <t>ASAHI</t>
  </si>
  <si>
    <t>SHIMAMURA</t>
  </si>
  <si>
    <t>Mimi</t>
  </si>
  <si>
    <t>1500m</t>
  </si>
  <si>
    <t>100mH</t>
  </si>
  <si>
    <r>
      <t>例　習志野市内→</t>
    </r>
    <r>
      <rPr>
        <sz val="14"/>
        <color rgb="FFFF0000"/>
        <rFont val="ＤＦ特太ゴシック体"/>
        <family val="3"/>
        <charset val="128"/>
      </rPr>
      <t>１中</t>
    </r>
    <r>
      <rPr>
        <sz val="14"/>
        <color theme="1"/>
        <rFont val="ＭＳ Ｐゴシック"/>
        <family val="2"/>
        <charset val="128"/>
        <scheme val="minor"/>
      </rPr>
      <t>習志野市民</t>
    </r>
    <rPh sb="0" eb="1">
      <t>レイ</t>
    </rPh>
    <rPh sb="2" eb="6">
      <t>ナラシノシ</t>
    </rPh>
    <rPh sb="6" eb="7">
      <t>ナイ</t>
    </rPh>
    <rPh sb="9" eb="10">
      <t>チュウ</t>
    </rPh>
    <rPh sb="10" eb="13">
      <t>ナラシノ</t>
    </rPh>
    <rPh sb="13" eb="15">
      <t>シミン</t>
    </rPh>
    <phoneticPr fontId="1"/>
  </si>
  <si>
    <t>送信先　tomidokoroyutaka@yahoo.co.jp</t>
    <rPh sb="0" eb="3">
      <t>ソウシンサキ</t>
    </rPh>
    <phoneticPr fontId="1"/>
  </si>
  <si>
    <t>ｻﾜﾉ</t>
  </si>
  <si>
    <t>SAWANO</t>
  </si>
  <si>
    <t>ｺｳｼﾞ</t>
  </si>
  <si>
    <t>ｵｻﾌﾈ</t>
  </si>
  <si>
    <t>Tenga</t>
  </si>
  <si>
    <t>隆之介</t>
    <rPh sb="0" eb="3">
      <t>リュウノスケ</t>
    </rPh>
    <phoneticPr fontId="2"/>
  </si>
  <si>
    <t>ﾜﾀﾘ</t>
  </si>
  <si>
    <t>WATARI</t>
  </si>
  <si>
    <t>木村</t>
  </si>
  <si>
    <t>ISHIBASHI</t>
  </si>
  <si>
    <t>ﾏｽﾔﾏ</t>
  </si>
  <si>
    <t>MASUYAMA</t>
  </si>
  <si>
    <t>金澤</t>
    <rPh sb="0" eb="2">
      <t>カナザワ</t>
    </rPh>
    <phoneticPr fontId="2"/>
  </si>
  <si>
    <t>ﾊﾙﾏ</t>
  </si>
  <si>
    <t>Haruma</t>
  </si>
  <si>
    <t>ｶﾐﾔ</t>
  </si>
  <si>
    <t>KAMIYA</t>
  </si>
  <si>
    <t>ﾏﾁ</t>
  </si>
  <si>
    <t>MACHI</t>
  </si>
  <si>
    <t>YU</t>
  </si>
  <si>
    <t>ｸｳｺﾞ</t>
  </si>
  <si>
    <t>Kugo</t>
  </si>
  <si>
    <t>ﾐﾔﾀ</t>
  </si>
  <si>
    <t>MIYATA</t>
  </si>
  <si>
    <t>ｳﾉ</t>
  </si>
  <si>
    <t>UNO</t>
  </si>
  <si>
    <t>ｲﾜｼﾀ</t>
  </si>
  <si>
    <t>IWASHITA</t>
  </si>
  <si>
    <t>ｱｷﾀ</t>
  </si>
  <si>
    <t>AKITA</t>
  </si>
  <si>
    <t>福田</t>
    <rPh sb="0" eb="2">
      <t>フクダ</t>
    </rPh>
    <phoneticPr fontId="2"/>
  </si>
  <si>
    <t>ﾆｲｸﾗ</t>
  </si>
  <si>
    <t>NIIKURA</t>
  </si>
  <si>
    <t>空吾</t>
  </si>
  <si>
    <t>TERADA</t>
  </si>
  <si>
    <t>新規</t>
    <rPh sb="0" eb="2">
      <t>シンキ</t>
    </rPh>
    <phoneticPr fontId="3"/>
  </si>
  <si>
    <t>ﾕｳｻｸ</t>
  </si>
  <si>
    <t>Yusaku</t>
  </si>
  <si>
    <t>HATA</t>
  </si>
  <si>
    <t>ｺﾀﾞﾏ</t>
  </si>
  <si>
    <t>KODAMA</t>
  </si>
  <si>
    <t>MINOURA</t>
  </si>
  <si>
    <t>FUJITANI</t>
  </si>
  <si>
    <t>MARUTA</t>
  </si>
  <si>
    <t>YAMAGA</t>
  </si>
  <si>
    <t>NAGAKI</t>
  </si>
  <si>
    <t>MACHIDA</t>
  </si>
  <si>
    <t>HURUICHI</t>
  </si>
  <si>
    <t>紛失</t>
  </si>
  <si>
    <t>SATOU</t>
  </si>
  <si>
    <t>ﾔﾏｷ</t>
  </si>
  <si>
    <t>YAMAKI</t>
  </si>
  <si>
    <t>OHNO</t>
  </si>
  <si>
    <t>ｺﾑﾛ</t>
  </si>
  <si>
    <t>KOMURO</t>
  </si>
  <si>
    <t>Kouji</t>
  </si>
  <si>
    <t>ﾉﾅｶ</t>
  </si>
  <si>
    <t>NONAKA</t>
  </si>
  <si>
    <t>SAITOU</t>
  </si>
  <si>
    <t>ITOU</t>
  </si>
  <si>
    <t>Yuuki</t>
  </si>
  <si>
    <t>ﾃﾗｳﾁ</t>
  </si>
  <si>
    <t>TERAUCHI</t>
  </si>
  <si>
    <t>Yuuma</t>
  </si>
  <si>
    <t>Youta</t>
  </si>
  <si>
    <t>翔太</t>
    <rPh sb="0" eb="2">
      <t>ショウタ</t>
    </rPh>
    <phoneticPr fontId="2"/>
  </si>
  <si>
    <t>ﾔﾌﾞｷ</t>
  </si>
  <si>
    <t>YABUKI</t>
  </si>
  <si>
    <t>ｶﾅﾃﾞ</t>
  </si>
  <si>
    <t>Kanade</t>
  </si>
  <si>
    <t>ﾋﾗﾂｶ</t>
  </si>
  <si>
    <t>HIRATSUKA</t>
  </si>
  <si>
    <t>ﾁﾊﾙ</t>
  </si>
  <si>
    <t>Chiharu</t>
  </si>
  <si>
    <t>悠聖</t>
  </si>
  <si>
    <t>Sou</t>
  </si>
  <si>
    <t>ｲﾇｲ</t>
  </si>
  <si>
    <t>INUI</t>
  </si>
  <si>
    <t>ｷｼ</t>
  </si>
  <si>
    <t>KISHI</t>
  </si>
  <si>
    <t>OONISHI</t>
  </si>
  <si>
    <t>Koutarou</t>
  </si>
  <si>
    <t>雄大</t>
  </si>
  <si>
    <t>ﾚﾝﾄ</t>
  </si>
  <si>
    <t>Rento</t>
  </si>
  <si>
    <t>ｺｲｽﾞﾐ</t>
  </si>
  <si>
    <t>KOIZUMI</t>
  </si>
  <si>
    <t>大橋</t>
  </si>
  <si>
    <t>ﾂｶｺﾞｼ</t>
  </si>
  <si>
    <t>TSUKAGOSHI</t>
  </si>
  <si>
    <t>UMINO</t>
  </si>
  <si>
    <t>KAWAZU</t>
  </si>
  <si>
    <t>岡本</t>
  </si>
  <si>
    <t>ｼﾞｮｳﾉ</t>
  </si>
  <si>
    <t>ﾀｶｵｶ</t>
  </si>
  <si>
    <t>TAKAOKA</t>
  </si>
  <si>
    <t>良太</t>
  </si>
  <si>
    <t>戸田</t>
    <rPh sb="0" eb="2">
      <t>トダ</t>
    </rPh>
    <phoneticPr fontId="2"/>
  </si>
  <si>
    <t>ﾌｸﾓﾘ</t>
  </si>
  <si>
    <t>Fuga</t>
  </si>
  <si>
    <t>ｸﾗﾀ</t>
  </si>
  <si>
    <t>ｻｸﾔ</t>
  </si>
  <si>
    <t>Sakuya</t>
  </si>
  <si>
    <t>Koutaro</t>
  </si>
  <si>
    <t>快斗</t>
  </si>
  <si>
    <t>ｶﾒﾔﾏ</t>
  </si>
  <si>
    <t>KAMEYAMA</t>
  </si>
  <si>
    <t>ﾔﾏｻｷ</t>
  </si>
  <si>
    <t>YAMASAKI</t>
  </si>
  <si>
    <t>ﾐｶﾜ</t>
  </si>
  <si>
    <t>MIKAWA</t>
  </si>
  <si>
    <t>ﾊｼﾞﾒ</t>
  </si>
  <si>
    <t>Hajime</t>
  </si>
  <si>
    <t>ｶｽﾞﾉﾘ</t>
  </si>
  <si>
    <t>Kazunori</t>
  </si>
  <si>
    <t>ｳﾂﾞｷ</t>
  </si>
  <si>
    <t>ｲﾜｻ</t>
  </si>
  <si>
    <t>ｵﾔﾏﾀﾞ</t>
  </si>
  <si>
    <t>秋元</t>
  </si>
  <si>
    <t>福井</t>
  </si>
  <si>
    <t>ｽｻﾞｷ</t>
  </si>
  <si>
    <t>ｼﾗﾊﾏ</t>
  </si>
  <si>
    <t>ﾘﾂｷ</t>
  </si>
  <si>
    <t>ﾀﾃﾔﾏ</t>
  </si>
  <si>
    <t>ﾊﾙｸ</t>
  </si>
  <si>
    <t>ﾐﾔﾍﾞ</t>
  </si>
  <si>
    <t>ｸﾜﾊﾗ</t>
  </si>
  <si>
    <t>ﾘｭｳﾀﾞｲ</t>
  </si>
  <si>
    <t>Ryudai</t>
  </si>
  <si>
    <t>ｲﾝﾅﾐ</t>
  </si>
  <si>
    <t>INNAMI</t>
  </si>
  <si>
    <t>翔大</t>
  </si>
  <si>
    <t>ﾐﾔｷﾞ</t>
  </si>
  <si>
    <t>MIYAGI</t>
  </si>
  <si>
    <t>ｶﾐﾅｶﾞ</t>
  </si>
  <si>
    <t>KAMINAGA</t>
  </si>
  <si>
    <t>ｸｳﾔ</t>
  </si>
  <si>
    <t>Yuuji</t>
  </si>
  <si>
    <t>MUTOU</t>
  </si>
  <si>
    <t>ISHIWATARI</t>
  </si>
  <si>
    <t>ｼｮｳｲ</t>
  </si>
  <si>
    <t>佐原</t>
  </si>
  <si>
    <t>ｻﾊﾗ</t>
  </si>
  <si>
    <t>SAHARA</t>
  </si>
  <si>
    <t>ｺｳｴｲ</t>
  </si>
  <si>
    <t>鈴木</t>
    <rPh sb="0" eb="2">
      <t>スズキ</t>
    </rPh>
    <phoneticPr fontId="3"/>
  </si>
  <si>
    <t>櫻井</t>
  </si>
  <si>
    <t>健斗</t>
  </si>
  <si>
    <t>ｲﾜｸﾗ</t>
  </si>
  <si>
    <t>IWAKURA</t>
  </si>
  <si>
    <t>MITOMI</t>
  </si>
  <si>
    <t>ﾖﾈﾑﾗ</t>
  </si>
  <si>
    <t>YONEMURA</t>
  </si>
  <si>
    <t>ﾐﾔﾏｴ</t>
  </si>
  <si>
    <t>MIYAMAE</t>
  </si>
  <si>
    <t>ｱｲｶﾜ</t>
  </si>
  <si>
    <t>AIKAWA</t>
  </si>
  <si>
    <t>ﾑﾀ</t>
  </si>
  <si>
    <t>ｷﾘｶｴ</t>
  </si>
  <si>
    <t>KIRIKAE</t>
  </si>
  <si>
    <t>Haruku</t>
  </si>
  <si>
    <t>松永</t>
  </si>
  <si>
    <t>ﾌｸｵ</t>
  </si>
  <si>
    <t>Izumi</t>
  </si>
  <si>
    <t>美結</t>
  </si>
  <si>
    <t>ﾊﾅｷ</t>
  </si>
  <si>
    <t>ﾐｽｽﾞ</t>
  </si>
  <si>
    <t>Misuzu</t>
  </si>
  <si>
    <t>萌々香</t>
  </si>
  <si>
    <t>ﾐﾔﾅｶﾞ</t>
  </si>
  <si>
    <t>MIYANAGA</t>
  </si>
  <si>
    <t>UMEHARA</t>
  </si>
  <si>
    <t>ﾉﾉ</t>
  </si>
  <si>
    <t>Nono</t>
  </si>
  <si>
    <t>あかね</t>
  </si>
  <si>
    <t>ｲﾏｲｽﾞﾐ</t>
  </si>
  <si>
    <t>IMAIZUMI</t>
  </si>
  <si>
    <t>もも</t>
  </si>
  <si>
    <t>美咲</t>
  </si>
  <si>
    <t>珠璃</t>
  </si>
  <si>
    <t>ﾓﾐｼﾞ</t>
  </si>
  <si>
    <t>ﾐﾊﾅ</t>
  </si>
  <si>
    <t>Mihana</t>
  </si>
  <si>
    <t>ICHIMURA</t>
  </si>
  <si>
    <t>ﾘｻｺ</t>
  </si>
  <si>
    <t>Risako</t>
  </si>
  <si>
    <t>KUWAHARA</t>
  </si>
  <si>
    <t>TAMAOKI</t>
  </si>
  <si>
    <t>MUTA</t>
  </si>
  <si>
    <t>Ito</t>
  </si>
  <si>
    <t>ASHIZAWA</t>
  </si>
  <si>
    <t>Niko</t>
  </si>
  <si>
    <t>SAKA</t>
  </si>
  <si>
    <t>Mihane</t>
  </si>
  <si>
    <t>An</t>
  </si>
  <si>
    <t>習志野一</t>
  </si>
  <si>
    <t>小松</t>
  </si>
  <si>
    <t>千尋</t>
  </si>
  <si>
    <t>夏帆</t>
  </si>
  <si>
    <t>ｳﾐﾉ</t>
  </si>
  <si>
    <t>ﾁﾊﾈ</t>
  </si>
  <si>
    <t>Chihane</t>
  </si>
  <si>
    <t>ﾕﾘｴ</t>
  </si>
  <si>
    <t>Yurie</t>
  </si>
  <si>
    <t>ﾏﾄﾞｶ</t>
  </si>
  <si>
    <t>Madoka</t>
  </si>
  <si>
    <t>ﾄﾓﾉ</t>
  </si>
  <si>
    <t>TOMONO</t>
  </si>
  <si>
    <t>Anon</t>
  </si>
  <si>
    <t>ﾌﾐﾎ</t>
  </si>
  <si>
    <t>亀山</t>
  </si>
  <si>
    <t>ｵｵﾉｷ</t>
  </si>
  <si>
    <t>ONOKI</t>
  </si>
  <si>
    <t>ﾕｽﾞｶ</t>
  </si>
  <si>
    <t>Yuzuka</t>
  </si>
  <si>
    <t>ｲｸﾉ</t>
  </si>
  <si>
    <t>TANIDA</t>
  </si>
  <si>
    <t>なな</t>
  </si>
  <si>
    <t>糸賀</t>
  </si>
  <si>
    <t>浅野</t>
  </si>
  <si>
    <t>花音</t>
  </si>
  <si>
    <t>ﾋﾛｶ</t>
  </si>
  <si>
    <t>ｼﾊﾞﾊﾗ</t>
  </si>
  <si>
    <t>ｵｵｳﾁﾀﾞ</t>
  </si>
  <si>
    <t>ﾐｽﾐ</t>
  </si>
  <si>
    <t>ﾔﾏﾓﾘ</t>
  </si>
  <si>
    <t>YOKOMIZO</t>
  </si>
  <si>
    <t>Yuumi</t>
  </si>
  <si>
    <t>ﾌｳﾅ</t>
  </si>
  <si>
    <t>Fuuna</t>
  </si>
  <si>
    <t>ﾁｱｷ</t>
  </si>
  <si>
    <t>Chiaki</t>
  </si>
  <si>
    <t>那奈</t>
  </si>
  <si>
    <t>ｷﾘﾔ</t>
  </si>
  <si>
    <t>KIRIYA</t>
  </si>
  <si>
    <t>加藤</t>
    <rPh sb="0" eb="2">
      <t>カトウ</t>
    </rPh>
    <phoneticPr fontId="3"/>
  </si>
  <si>
    <t>佐藤</t>
    <rPh sb="0" eb="2">
      <t>サトウ</t>
    </rPh>
    <phoneticPr fontId="3"/>
  </si>
  <si>
    <t>ﾔｸﾞﾁ</t>
  </si>
  <si>
    <t>YAGUCHI</t>
  </si>
  <si>
    <t>真優</t>
  </si>
  <si>
    <t>女　　子</t>
    <rPh sb="0" eb="1">
      <t>ジョ</t>
    </rPh>
    <rPh sb="3" eb="4">
      <t>コ</t>
    </rPh>
    <phoneticPr fontId="1"/>
  </si>
  <si>
    <t>競技コード</t>
  </si>
  <si>
    <t>種目コード</t>
  </si>
  <si>
    <t>種別コード</t>
  </si>
  <si>
    <t>性別コード</t>
  </si>
  <si>
    <t>競技名</t>
  </si>
  <si>
    <t>競技名カナ</t>
  </si>
  <si>
    <t>競技名正式名称</t>
  </si>
  <si>
    <t>標準記録A</t>
  </si>
  <si>
    <t>標準記録B</t>
  </si>
  <si>
    <t>記録FLGA</t>
  </si>
  <si>
    <t>記録FLGB</t>
  </si>
  <si>
    <t>中学１年男子100m（市内）</t>
  </si>
  <si>
    <t>ﾁｳｶﾞｸ1ﾈﾝﾀﾞﾝｼ100m(ｼﾅｲ)</t>
  </si>
  <si>
    <t>中学２年男子100m（市内）</t>
  </si>
  <si>
    <t>ﾁｳｶﾞｸ2ﾈﾝﾀﾞﾝｼ100m(ｼﾅｲ)</t>
  </si>
  <si>
    <t>中学３年男子100m（市内）</t>
  </si>
  <si>
    <t>ﾁｳｶﾞｸ3ﾈﾝﾀﾞﾝｼ100m(ｼﾅｲ)</t>
  </si>
  <si>
    <t>中学共通男子200m（市内）</t>
  </si>
  <si>
    <t>ﾁｭｳｶﾞｸｷｮｳﾂｳﾀﾞﾝｼ200m(ｼﾅｲ)</t>
  </si>
  <si>
    <t>中学共通男子400m（市内）</t>
  </si>
  <si>
    <t>ﾁｭｳｶﾞｸｷｮｳﾂｳﾀﾞﾝｼ400m(ｼﾅｲ)</t>
  </si>
  <si>
    <t>中学共通男子800m（市内）</t>
  </si>
  <si>
    <t>ﾁｭｳｶﾞｸｷｮｳﾂｳﾀﾞﾝｼ800m(ｼﾅｲ)</t>
  </si>
  <si>
    <t>中学共通男子1500m（市内）</t>
  </si>
  <si>
    <t>ﾁｭｳｶﾞｸｷｮｳﾂｳﾀﾞﾝｼ1500m(ｼﾅｲ)</t>
  </si>
  <si>
    <t>中学共通男子3000m（市内）</t>
  </si>
  <si>
    <t>ﾁｭｳｶﾞｸｷｮｳﾂｳﾀﾞﾝｼ3000m(ｼﾅｲ)</t>
  </si>
  <si>
    <t>中学共通男子110mH(0.914m)（内）</t>
  </si>
  <si>
    <t>ﾁｭｳｶﾞｸｷｮｳﾂｳﾀﾞﾝｼ110mH(0.914m)ﾅｲ</t>
  </si>
  <si>
    <t>中学共通男子4X100mR（市内）</t>
  </si>
  <si>
    <t>ﾁｭｳｶﾞｸｷｮｳﾂｳﾀﾞﾝｼ4X100mR(ｼﾅｲ)</t>
  </si>
  <si>
    <t>中学共通男子走高跳（市内）</t>
  </si>
  <si>
    <t>ﾁｭｳｶﾞｸｷｮｳﾂｳﾀﾞﾝｼﾊｼﾘﾀｶﾄﾋﾞ(ｼﾅｲ)</t>
  </si>
  <si>
    <t>中学共通男子走幅跳（市内）</t>
  </si>
  <si>
    <t>ﾁｭｳｶﾞｸｷｮｳﾂｳﾀﾞﾝｼﾊｼﾘﾊﾊﾞﾄﾋﾞ(ｼﾅｲ)</t>
  </si>
  <si>
    <t>中学共通男子砲丸投(4.000kg)市内</t>
  </si>
  <si>
    <t>ﾁｭｳｶﾞｸﾀﾞﾝｼﾎｳｶﾞﾝﾅｹﾞ(4.000kg)ﾅｲ</t>
  </si>
  <si>
    <t>中学１年女子100m（市内）</t>
  </si>
  <si>
    <t>ﾁｳｶﾞｸ1ﾈﾝｼﾞｮｼ100m(ｼﾅｲ)</t>
  </si>
  <si>
    <t>中学２年女子100m（市内）</t>
  </si>
  <si>
    <t>ﾁｳｶﾞｸ2ﾈﾝｼﾞｮｼ100m(ｼﾅｲ)</t>
  </si>
  <si>
    <t>中学３年女子100m（市内）</t>
  </si>
  <si>
    <t>ﾁｳｶﾞｸ3ﾈﾝｼﾞｮｼ100m(ｼﾅｲ)</t>
  </si>
  <si>
    <t>中学共通女子200m（市内）</t>
  </si>
  <si>
    <t>ﾁｭｳｶﾞｸｷｮｳﾂｳｼﾞｮｼ200m(ｼﾅｲ)</t>
  </si>
  <si>
    <t>中学共通女子800m（市内）</t>
  </si>
  <si>
    <t>ﾁｭｳｶﾞｸｷｮｳﾂｳｼﾞｮｼ800m(ｼﾅｲ)</t>
  </si>
  <si>
    <t>中学共通女子1500m（市内）</t>
  </si>
  <si>
    <t>ﾁｭｳｶﾞｸｷｮｳﾂｳｼﾞｮｼ1500m(ｼﾅｲ)</t>
  </si>
  <si>
    <t>中学共通女子100mH(0.762m)（内）</t>
  </si>
  <si>
    <t>ﾁｭｳｶﾞｸｷｮｳﾂｳｼﾞｮｼ100mH(0.762m)ﾅｲ</t>
  </si>
  <si>
    <t>中学共通女子4X100mR（市内）</t>
  </si>
  <si>
    <t>ﾁｭｳｶﾞｸｷｮｳﾂｳｼﾞｮｼ4X100mR(ｼﾅｲ)</t>
  </si>
  <si>
    <t>中学共通女子走高跳（市内）</t>
  </si>
  <si>
    <t>ﾁｭｳｶﾞｸｷｮｳﾂｳｼﾞｮｼﾊｼﾘﾀｶﾄﾋﾞ(ｼﾅｲ)</t>
  </si>
  <si>
    <t>中学共通女子走幅跳（市内）</t>
  </si>
  <si>
    <t>ﾁｭｳｶﾞｸｷｮｳﾂｳｼﾞｮｼﾊｼﾘﾊﾊﾞﾄﾋﾞ(ｼﾅｲ)</t>
  </si>
  <si>
    <t>中学共通女子砲丸投(2.721kg)市内</t>
  </si>
  <si>
    <t>ﾁｭｳｶﾞｸｷｮｳﾂｳｼﾞｮｼﾎｳｶﾞﾝﾅｹﾞ(2.721kg)</t>
  </si>
  <si>
    <t>中学１年男子100m（市外）</t>
  </si>
  <si>
    <t>ﾁｳｶﾞｸ1ﾈﾝﾀﾞﾝｼ100m(ｼｶﾞｲ)</t>
  </si>
  <si>
    <t>中学２年男子100m（市外）</t>
  </si>
  <si>
    <t>ﾁｳｶﾞｸ2ﾈﾝﾀﾞﾝｼ100m(ｼｶﾞｲ)</t>
  </si>
  <si>
    <t>中学３年男子100m（市外）</t>
  </si>
  <si>
    <t>ﾁｳｶﾞｸ3ﾈﾝﾀﾞﾝｼ100m(ｼｶﾞｲ)</t>
  </si>
  <si>
    <t>中学共通男子200m（市外）</t>
  </si>
  <si>
    <t>ﾁｭｳｶﾞｸｷｮｳﾂｳﾀﾞﾝｼ200m(ｼｶﾞｲ)</t>
  </si>
  <si>
    <t>中学共通男子400m（市外）</t>
  </si>
  <si>
    <t>ﾁｭｳｶﾞｸｷｮｳﾂｳﾀﾞﾝｼ400m(ｼｶﾞｲ)</t>
  </si>
  <si>
    <t>中学共通男子800m（市外）</t>
  </si>
  <si>
    <t>ﾁｭｳｶﾞｸｷｮｳﾂｳﾀﾞﾝｼ800m(ｼｶﾞｲ)</t>
  </si>
  <si>
    <t>中学共通男子1500m（市外）</t>
  </si>
  <si>
    <t>ﾁｭｳｶﾞｸｷｮｳﾂｳﾀﾞﾝｼ1500m(ｼｶﾞｲ)</t>
  </si>
  <si>
    <t>中学共通男子3000m（市外）</t>
  </si>
  <si>
    <t>ﾁｭｳｶﾞｸｷｮｳﾂｳﾀﾞﾝｼ3000m(ｼｶﾞｲ)</t>
  </si>
  <si>
    <t>中学共通男子110mH(0.914m)（外）</t>
  </si>
  <si>
    <t>ﾁｭｳｶﾞｸｷｮｳﾂｳﾀﾞﾝｼ110mH(0.914m)ｶﾞｲ</t>
  </si>
  <si>
    <t>中学共通男子4X100mR（市外）</t>
  </si>
  <si>
    <t>ﾁｭｳｶﾞｸｷｮｳﾂｳﾀﾞﾝｼ4X100mR(ｼｶﾞｲ)</t>
  </si>
  <si>
    <t>中学共通男子走高跳（市外）</t>
  </si>
  <si>
    <t>ﾁｭｳｶﾞｸｷｮｳﾂｳﾀﾞﾝｼﾊｼﾘﾀｶﾄﾋﾞ(ｼｶﾞｲ)</t>
  </si>
  <si>
    <t>中学共通男子走幅跳（市外）</t>
  </si>
  <si>
    <t>ﾁｭｳｶﾞｸｷｮｳﾂｳﾀﾞﾝｼﾊｼﾘﾊﾊﾞﾄﾋﾞ(ｼｶﾞｲ)</t>
  </si>
  <si>
    <t>中学共通男子砲丸投(4.000kg)市外</t>
  </si>
  <si>
    <t>ﾁｭｳｶﾞｸｷｮｳﾂｳﾀﾞﾝｼﾎｳｶﾞﾝﾅｹﾞ(4.000kg)</t>
  </si>
  <si>
    <t>中学１年女子100m（市外）</t>
  </si>
  <si>
    <t>ﾁｳｶﾞｸ1ﾈﾝｼﾞｮｼ100m(ｼｶﾞｲ)</t>
  </si>
  <si>
    <t>中学２年女子100m（市外）</t>
  </si>
  <si>
    <t>ﾁｳｶﾞｸ2ﾈﾝｼﾞｮｼ100m(ｼｶﾞｲ)</t>
  </si>
  <si>
    <t>中学３年女子100m（市外）</t>
  </si>
  <si>
    <t>ﾁｳｶﾞｸ3ﾈﾝｼﾞｮｼ100m(ｼｶﾞｲ)</t>
  </si>
  <si>
    <t>中学共通女子200m（市外）</t>
  </si>
  <si>
    <t>ﾁｭｳｶﾞｸｷｮｳﾂｳｼﾞｮｼ200m(ｼｶﾞｲ)</t>
  </si>
  <si>
    <t>中学共通女子800m（市外）</t>
  </si>
  <si>
    <t>ﾁｭｳｶﾞｸｷｮｳﾂｳｼﾞｮｼ800m(ｼｶﾞｲ)</t>
  </si>
  <si>
    <t>中学共通女子1500m（市外）</t>
  </si>
  <si>
    <t>ﾁｭｳｶﾞｸｷｮｳﾂｳｼﾞｮｼ1500m(ｼｶﾞｲ)</t>
  </si>
  <si>
    <t>中学共通女子100mH(0.762m)（外）</t>
  </si>
  <si>
    <t>ﾁｭｳｶﾞｸｷｮｳﾂｳｼﾞｮｼ100mH(0.762m)ｶﾞｲ</t>
  </si>
  <si>
    <t>中学共通女子4X100mR（市外）</t>
  </si>
  <si>
    <t>ﾁｭｳｶﾞｸｷｮｳﾂｳｼﾞｮｼ4X100mR(ｼｶﾞｲ)</t>
  </si>
  <si>
    <t>中学共通女子走高跳（市外）</t>
  </si>
  <si>
    <t>ﾁｭｳｶﾞｸｷｮｳﾂｳｼﾞｮｼﾊｼﾘﾀｶﾄﾋﾞ(ｼｶﾞｲ)</t>
  </si>
  <si>
    <t>中学共通女子走幅跳（市外）</t>
  </si>
  <si>
    <t>ﾁｭｳｶﾞｸｷｮｳﾂｳｼﾞｮｼﾊｼﾘﾊﾊﾞﾄﾋﾞ(ｼｶﾞｲ)</t>
  </si>
  <si>
    <t>中学共通女子砲丸投(2.721kg)市外</t>
  </si>
  <si>
    <t>一般・高校男子100m</t>
  </si>
  <si>
    <t>ｲｯﾊﾟﾝ･ｺｳｺｳﾀﾞﾝｼ100m</t>
  </si>
  <si>
    <t>一般・高校男子400m</t>
  </si>
  <si>
    <t>ｲｯﾊﾟﾝ･ｺｳｺｳﾀﾞﾝｼ400m</t>
  </si>
  <si>
    <t>一般・高校男子1500m</t>
  </si>
  <si>
    <t>ｲｯﾊﾟﾝ･ｺｳｺｳﾀﾞﾝｼ1500m</t>
  </si>
  <si>
    <t>一般・高校男子3000m</t>
  </si>
  <si>
    <t>ｲｯﾊﾟﾝ･ｺｳｺｳﾀﾞﾝｼ3000m</t>
  </si>
  <si>
    <t>一般・高校男子4X100mR</t>
  </si>
  <si>
    <t>ｲｯﾊﾟﾝ･ｺｳｺｳﾀﾞﾝｼ4X100mR</t>
  </si>
  <si>
    <t>一般・高校男子走高跳</t>
  </si>
  <si>
    <t>ｲｯﾊﾟﾝ･ｺｳｺｳﾀﾞﾝｼﾊｼﾘﾀｶﾄﾋﾞ</t>
  </si>
  <si>
    <t>一般・高校男子走幅跳</t>
  </si>
  <si>
    <t>ｲｯﾊﾟﾝ･ｺｳｺｳﾀﾞﾝｼﾊｼﾘﾊﾊﾞﾄﾋﾞ</t>
  </si>
  <si>
    <t>一般・高校男子砲丸投(6.000kg)</t>
  </si>
  <si>
    <t>ｲｯﾊﾟﾝ･ｺｳｺｳﾀﾞﾝｼﾎｳｶﾞﾝﾅｹﾞ(6.000kg)</t>
  </si>
  <si>
    <t>一般・高校女子100m</t>
  </si>
  <si>
    <t>ｲｯﾊﾟﾝ･ｺｳｺｳｼﾞｮｼ100m</t>
  </si>
  <si>
    <t>一般・高校女子800m</t>
  </si>
  <si>
    <t>ｲｯﾊﾟﾝ･ｺｳｺｳｼﾞｮｼ800m</t>
  </si>
  <si>
    <t>一般・高校女子3000m</t>
  </si>
  <si>
    <t>ｲｯﾊﾟﾝ･ｺｳｺｳｼﾞｮｼ3000m</t>
  </si>
  <si>
    <t>一般・高校女子4X100mR</t>
  </si>
  <si>
    <t>ｲｯﾊﾟﾝ･ｺｳｺｳｼﾞｮｼ4X100mR</t>
  </si>
  <si>
    <t>一般・高校女子走高跳</t>
  </si>
  <si>
    <t>ｲｯﾊﾟﾝ･ｺｳｺｳｼﾞｮｼﾊｼﾘﾀｶﾄﾋﾞ</t>
  </si>
  <si>
    <t>一般・高校女子走幅跳</t>
  </si>
  <si>
    <t>ｲｯﾊﾟﾝ･ｺｳｺｳｼﾞｮｼﾊｼﾘﾊﾊﾞﾄﾋﾞ</t>
  </si>
  <si>
    <t>一般・高校女子砲丸投(4.000kg)</t>
  </si>
  <si>
    <t>ｲｯﾊﾟﾝ･ｺｳｺｳｼﾞｮｼﾎｳｶﾞﾝﾅｹﾞ(4.000kg)</t>
  </si>
  <si>
    <t>200m</t>
  </si>
  <si>
    <t>400m</t>
  </si>
  <si>
    <t>800m</t>
  </si>
  <si>
    <t>3000m</t>
  </si>
  <si>
    <t>110mH</t>
  </si>
  <si>
    <t>400mR</t>
  </si>
  <si>
    <t>100m</t>
    <phoneticPr fontId="1"/>
  </si>
  <si>
    <t>400m</t>
    <phoneticPr fontId="1"/>
  </si>
  <si>
    <t>800m</t>
    <phoneticPr fontId="1"/>
  </si>
  <si>
    <t>ナンバー</t>
  </si>
  <si>
    <t>姓</t>
    <rPh sb="0" eb="1">
      <t>セイ</t>
    </rPh>
    <phoneticPr fontId="11"/>
  </si>
  <si>
    <t>名</t>
    <rPh sb="0" eb="1">
      <t>ナ</t>
    </rPh>
    <phoneticPr fontId="11"/>
  </si>
  <si>
    <t>支部</t>
    <rPh sb="0" eb="2">
      <t>シブ</t>
    </rPh>
    <phoneticPr fontId="11"/>
  </si>
  <si>
    <t>所属</t>
    <rPh sb="0" eb="2">
      <t>ショゾク</t>
    </rPh>
    <phoneticPr fontId="11"/>
  </si>
  <si>
    <t>学年</t>
    <rPh sb="0" eb="2">
      <t>ガクネン</t>
    </rPh>
    <phoneticPr fontId="11"/>
  </si>
  <si>
    <t>登録日</t>
    <rPh sb="0" eb="3">
      <t>トウロクビ</t>
    </rPh>
    <phoneticPr fontId="11"/>
  </si>
  <si>
    <t>備考</t>
    <rPh sb="0" eb="2">
      <t>ビコウ</t>
    </rPh>
    <phoneticPr fontId="11"/>
  </si>
  <si>
    <t>備考２</t>
    <rPh sb="0" eb="2">
      <t>ビコウ</t>
    </rPh>
    <phoneticPr fontId="11"/>
  </si>
  <si>
    <t>ﾌﾘｶﾞﾅ(姓)</t>
    <rPh sb="6" eb="7">
      <t>セイ</t>
    </rPh>
    <phoneticPr fontId="11"/>
  </si>
  <si>
    <t>ﾌﾘｶﾞﾅ(名)</t>
    <rPh sb="6" eb="7">
      <t>メイ</t>
    </rPh>
    <phoneticPr fontId="11"/>
  </si>
  <si>
    <t>Birthday</t>
  </si>
  <si>
    <t>国籍</t>
    <rPh sb="0" eb="2">
      <t>コクセキ</t>
    </rPh>
    <phoneticPr fontId="3"/>
  </si>
  <si>
    <t>JPN</t>
  </si>
  <si>
    <t>2007.10.29</t>
  </si>
  <si>
    <t>2007.12.24</t>
  </si>
  <si>
    <t>2007.11.28</t>
  </si>
  <si>
    <t>2007.12.16</t>
  </si>
  <si>
    <t>海神</t>
  </si>
  <si>
    <t>船橋</t>
    <rPh sb="0" eb="2">
      <t>フナバシ</t>
    </rPh>
    <phoneticPr fontId="3"/>
  </si>
  <si>
    <t>習志野台</t>
    <rPh sb="0" eb="4">
      <t>ナラシノダイ</t>
    </rPh>
    <phoneticPr fontId="3"/>
  </si>
  <si>
    <t>ﾙﾝｽｯｸ</t>
  </si>
  <si>
    <t>ROENGSUK</t>
  </si>
  <si>
    <t>2007.6.26</t>
  </si>
  <si>
    <t>2007.8.19</t>
  </si>
  <si>
    <t>ちはね</t>
  </si>
  <si>
    <t>2007.9.22</t>
  </si>
  <si>
    <t>ﾅﾉ</t>
  </si>
  <si>
    <t>Nano</t>
  </si>
  <si>
    <t>2007.4.14</t>
  </si>
  <si>
    <t>ﾐﾕｲ</t>
  </si>
  <si>
    <t>2007.4.18</t>
  </si>
  <si>
    <t>2008.3.4</t>
  </si>
  <si>
    <t>2008.3.28</t>
  </si>
  <si>
    <t>2007.4.29</t>
  </si>
  <si>
    <t>2007.6.18</t>
  </si>
  <si>
    <t>2007.7.12</t>
  </si>
  <si>
    <t>2007.10.25</t>
  </si>
  <si>
    <t>2007.7.8</t>
  </si>
  <si>
    <t>2007.9.10</t>
  </si>
  <si>
    <t>2007.5.30</t>
  </si>
  <si>
    <t>2007.10.20</t>
  </si>
  <si>
    <t>2007.6.6</t>
  </si>
  <si>
    <t>2007.6.12</t>
  </si>
  <si>
    <t>2007.10.24</t>
  </si>
  <si>
    <t>2008.2.21</t>
  </si>
  <si>
    <t>2007.12.18</t>
  </si>
  <si>
    <t>ゆあ</t>
  </si>
  <si>
    <t>2008.2.18</t>
  </si>
  <si>
    <t>2007.5.7</t>
  </si>
  <si>
    <t>2007.5.17</t>
  </si>
  <si>
    <t>2008.2.10</t>
  </si>
  <si>
    <t>2008.3.27</t>
  </si>
  <si>
    <t>2007.7.11</t>
  </si>
  <si>
    <t>2007.12.5</t>
  </si>
  <si>
    <t>2008.1.20</t>
  </si>
  <si>
    <t>2007.11.29</t>
  </si>
  <si>
    <t>2008.2.20</t>
  </si>
  <si>
    <t>2007.7.6</t>
  </si>
  <si>
    <t>2008.3.1</t>
  </si>
  <si>
    <t>2007.5.11</t>
  </si>
  <si>
    <t>2007.8.6</t>
  </si>
  <si>
    <t>2007.11.1</t>
  </si>
  <si>
    <t>ｶﾌﾞﾝ</t>
  </si>
  <si>
    <t>Kabun</t>
  </si>
  <si>
    <t>2008.1.17</t>
  </si>
  <si>
    <t>2008.3.26</t>
  </si>
  <si>
    <t>2008.2.11</t>
  </si>
  <si>
    <t>2007.5.3</t>
  </si>
  <si>
    <t>2007.6.27</t>
  </si>
  <si>
    <t>Hiroka</t>
  </si>
  <si>
    <t>2007.6.30</t>
  </si>
  <si>
    <t>2007.9.7</t>
  </si>
  <si>
    <t>2007.11.7</t>
  </si>
  <si>
    <t>ｶﾄﾞﾀ</t>
  </si>
  <si>
    <t>KADOTA</t>
  </si>
  <si>
    <t>2008.2.5</t>
  </si>
  <si>
    <t>2007.10.1</t>
  </si>
  <si>
    <t>OYAMADA</t>
  </si>
  <si>
    <t>2007.9.30</t>
  </si>
  <si>
    <t>2007.11.10</t>
  </si>
  <si>
    <t>2007.7.24</t>
  </si>
  <si>
    <t>ｷﾘｶ</t>
  </si>
  <si>
    <t>Kirika</t>
  </si>
  <si>
    <t>2007.4.3</t>
  </si>
  <si>
    <t>かなで</t>
  </si>
  <si>
    <t>2007.6.28</t>
  </si>
  <si>
    <t>2007.7.29</t>
  </si>
  <si>
    <t>2007.11.20</t>
  </si>
  <si>
    <t>2008.2.2</t>
  </si>
  <si>
    <t>2007.12.8</t>
  </si>
  <si>
    <t>2008.1.31</t>
  </si>
  <si>
    <t>2008.3.22</t>
  </si>
  <si>
    <t>2008.2.26</t>
  </si>
  <si>
    <t>橘内</t>
  </si>
  <si>
    <t>ｷﾂﾅｲ</t>
  </si>
  <si>
    <t>KITSUNAI</t>
  </si>
  <si>
    <t>2007.12.22</t>
  </si>
  <si>
    <t>捺乃</t>
  </si>
  <si>
    <t>2007.7.19</t>
  </si>
  <si>
    <t>2007.7.18</t>
  </si>
  <si>
    <t>幸奈</t>
  </si>
  <si>
    <t>2007.12.4</t>
  </si>
  <si>
    <t>優花</t>
  </si>
  <si>
    <t>2007.8.21</t>
  </si>
  <si>
    <t>2007.7.23</t>
  </si>
  <si>
    <t>城野</t>
  </si>
  <si>
    <t>2007.7.21</t>
  </si>
  <si>
    <t>福尾</t>
  </si>
  <si>
    <t>2007.11.15</t>
  </si>
  <si>
    <t>貴深</t>
  </si>
  <si>
    <t>ﾀｶﾐ</t>
  </si>
  <si>
    <t>Takami</t>
  </si>
  <si>
    <t>高原</t>
  </si>
  <si>
    <t>2007.10.8</t>
  </si>
  <si>
    <t>宮永</t>
  </si>
  <si>
    <t>真歩</t>
  </si>
  <si>
    <t>2007.4.21</t>
  </si>
  <si>
    <t>2007.6.2</t>
  </si>
  <si>
    <t>和佳</t>
  </si>
  <si>
    <t>2007.5.22</t>
  </si>
  <si>
    <t>矢吹</t>
  </si>
  <si>
    <t>実南</t>
  </si>
  <si>
    <t>2007.5.21</t>
  </si>
  <si>
    <t>芳川</t>
  </si>
  <si>
    <t>優亜</t>
  </si>
  <si>
    <t>茉衣</t>
  </si>
  <si>
    <t>2007.8.25</t>
  </si>
  <si>
    <t>芽衣</t>
  </si>
  <si>
    <t>島村</t>
  </si>
  <si>
    <t>2007.12.10</t>
  </si>
  <si>
    <t>山賀</t>
  </si>
  <si>
    <t>柚香</t>
  </si>
  <si>
    <t>早邊</t>
  </si>
  <si>
    <t>ﾊﾔﾍﾞ</t>
  </si>
  <si>
    <t>HAYABE</t>
  </si>
  <si>
    <t>2007.8.20</t>
  </si>
  <si>
    <t>久根崎</t>
  </si>
  <si>
    <t>未羽</t>
  </si>
  <si>
    <t>ｸﾈｻﾞｷ</t>
  </si>
  <si>
    <t>KUNEZAKI</t>
  </si>
  <si>
    <t>2008.1.11</t>
  </si>
  <si>
    <t>陽愛</t>
  </si>
  <si>
    <t>2008.7.2</t>
  </si>
  <si>
    <t>2007.11.9</t>
  </si>
  <si>
    <t>OUCHIDA</t>
  </si>
  <si>
    <t>2007.9.21</t>
  </si>
  <si>
    <t>2008.2.3</t>
  </si>
  <si>
    <t>ｴﾝ</t>
  </si>
  <si>
    <t>En</t>
  </si>
  <si>
    <t>2007.5.6</t>
  </si>
  <si>
    <t>2007.7.3</t>
  </si>
  <si>
    <t>2007.10.23</t>
  </si>
  <si>
    <t>2007.4.7</t>
  </si>
  <si>
    <t>2007.9.3</t>
  </si>
  <si>
    <t>2007.7.30</t>
  </si>
  <si>
    <t>2007.11.11</t>
  </si>
  <si>
    <t>2007.6.5</t>
  </si>
  <si>
    <t>関井</t>
  </si>
  <si>
    <t>桜空</t>
  </si>
  <si>
    <t>ｾｷｲ</t>
  </si>
  <si>
    <t>SEKII</t>
  </si>
  <si>
    <t>佑奈</t>
  </si>
  <si>
    <t>2007.12.7</t>
  </si>
  <si>
    <t>そらの</t>
  </si>
  <si>
    <t>ｿﾗﾉ</t>
  </si>
  <si>
    <t>Sorano</t>
  </si>
  <si>
    <t>2008.2.8</t>
  </si>
  <si>
    <t>百香</t>
  </si>
  <si>
    <t>2007.9.26</t>
  </si>
  <si>
    <t>由桜</t>
  </si>
  <si>
    <t>2007.4.2</t>
  </si>
  <si>
    <t>宮田</t>
  </si>
  <si>
    <t>あい子</t>
  </si>
  <si>
    <t>2007.11.4</t>
  </si>
  <si>
    <t>ゆう</t>
  </si>
  <si>
    <t>土井</t>
  </si>
  <si>
    <t>侑咲</t>
  </si>
  <si>
    <t>2007.12.29</t>
  </si>
  <si>
    <t>萌羽</t>
  </si>
  <si>
    <t>ﾓﾜ</t>
  </si>
  <si>
    <t>Mowa</t>
  </si>
  <si>
    <t>2007.8.24</t>
  </si>
  <si>
    <t>2007.9.15</t>
  </si>
  <si>
    <t>Kyouko</t>
  </si>
  <si>
    <t>2008.1.12</t>
  </si>
  <si>
    <t>2008.2.28</t>
  </si>
  <si>
    <t>Hanaki</t>
  </si>
  <si>
    <t>2007.12.15</t>
  </si>
  <si>
    <t>2007.4.20</t>
  </si>
  <si>
    <t>SHIBAHARA</t>
  </si>
  <si>
    <t>2007.6.21</t>
  </si>
  <si>
    <t>ｷｵ</t>
  </si>
  <si>
    <t>KIO</t>
  </si>
  <si>
    <t>2007.8.13</t>
  </si>
  <si>
    <t>2007.8.4</t>
  </si>
  <si>
    <t>2007.10.27</t>
  </si>
  <si>
    <t>ｱﾕﾈ</t>
  </si>
  <si>
    <t>Ayune</t>
  </si>
  <si>
    <t>Hirono</t>
  </si>
  <si>
    <t>2007.4.22</t>
  </si>
  <si>
    <t>2007.5.14</t>
  </si>
  <si>
    <t>2008.1.28</t>
  </si>
  <si>
    <t>2007.5.23</t>
  </si>
  <si>
    <t>2007.7.31</t>
  </si>
  <si>
    <t>2007.9.12</t>
  </si>
  <si>
    <t>ｿｲﾁ</t>
  </si>
  <si>
    <t>SOICHI</t>
  </si>
  <si>
    <t>2008.2.12</t>
  </si>
  <si>
    <t>ｻｶﾉｼﾀ</t>
  </si>
  <si>
    <t>SAKANOSHITA</t>
  </si>
  <si>
    <t>2007.4.27</t>
  </si>
  <si>
    <t>2007.5.12</t>
  </si>
  <si>
    <t>2007.8.5</t>
  </si>
  <si>
    <t>ブイヤン</t>
  </si>
  <si>
    <t>ﾌﾞｲﾔﾝ</t>
  </si>
  <si>
    <t>ﾌｧﾙﾊﾅ</t>
  </si>
  <si>
    <t>BUIYAN</t>
  </si>
  <si>
    <t>Faruhana</t>
  </si>
  <si>
    <t>2008.1.16</t>
  </si>
  <si>
    <t>Aona</t>
  </si>
  <si>
    <t>2007.9.4</t>
  </si>
  <si>
    <t>2007.4.28</t>
  </si>
  <si>
    <t>2008.3.7</t>
  </si>
  <si>
    <t>2008.3.13</t>
  </si>
  <si>
    <t>2007.6.22</t>
  </si>
  <si>
    <t>2007.7.22</t>
  </si>
  <si>
    <t>2007.10.31</t>
  </si>
  <si>
    <t>2007.5.2</t>
  </si>
  <si>
    <t>2007.6.13</t>
  </si>
  <si>
    <t>2007.7.14</t>
  </si>
  <si>
    <t>TATEYAMA</t>
  </si>
  <si>
    <t>2008.3.14</t>
  </si>
  <si>
    <t>FUKUMORI</t>
  </si>
  <si>
    <t>2007.11.07</t>
  </si>
  <si>
    <t>2007.12.03</t>
  </si>
  <si>
    <t>2007.10.17</t>
  </si>
  <si>
    <t>2007.04.16</t>
  </si>
  <si>
    <t>2007.4.15</t>
  </si>
  <si>
    <t>蔭山</t>
  </si>
  <si>
    <t>知春</t>
  </si>
  <si>
    <t>2007.5.10</t>
  </si>
  <si>
    <t>松下</t>
  </si>
  <si>
    <t>仁美</t>
  </si>
  <si>
    <t>2007.9.24</t>
  </si>
  <si>
    <t>優里奈</t>
  </si>
  <si>
    <t>2007.11.12</t>
  </si>
  <si>
    <t>蜂谷</t>
  </si>
  <si>
    <t>2008.2.9</t>
  </si>
  <si>
    <t>山森</t>
  </si>
  <si>
    <t>ゆり子</t>
  </si>
  <si>
    <t>YAMAMORI</t>
  </si>
  <si>
    <t>2007.6.15</t>
  </si>
  <si>
    <t>神保</t>
  </si>
  <si>
    <t>2007.8.23</t>
  </si>
  <si>
    <t>荒殿</t>
  </si>
  <si>
    <t>2008.1.13</t>
  </si>
  <si>
    <t>華果</t>
  </si>
  <si>
    <t>2007.4.13</t>
  </si>
  <si>
    <t>璃乃</t>
  </si>
  <si>
    <t>2008.2.27</t>
  </si>
  <si>
    <t>円夏</t>
  </si>
  <si>
    <t>2007.6.19</t>
  </si>
  <si>
    <t>2008.3.12</t>
  </si>
  <si>
    <t>ﾀﾝｻﾞﾜ</t>
  </si>
  <si>
    <t>2007.11.21</t>
  </si>
  <si>
    <t>ﾁﾊﾗ</t>
  </si>
  <si>
    <t>2007.8.30</t>
  </si>
  <si>
    <t>岩倉</t>
  </si>
  <si>
    <t>2007.7.2</t>
  </si>
  <si>
    <t>神永</t>
  </si>
  <si>
    <t>岸</t>
  </si>
  <si>
    <t>寿々</t>
  </si>
  <si>
    <t>雲月</t>
  </si>
  <si>
    <t>Uduki</t>
  </si>
  <si>
    <t>優希和</t>
  </si>
  <si>
    <t>佐尾</t>
  </si>
  <si>
    <t>ｻｵ</t>
  </si>
  <si>
    <t>SAO</t>
  </si>
  <si>
    <t>2008.4.1</t>
  </si>
  <si>
    <t>坂田</t>
  </si>
  <si>
    <t>2008.3.5</t>
  </si>
  <si>
    <t>澤石</t>
  </si>
  <si>
    <t>ｻﾜｲｼ</t>
  </si>
  <si>
    <t>SAWAISHI</t>
  </si>
  <si>
    <t>當麻</t>
  </si>
  <si>
    <t>日彩乃</t>
  </si>
  <si>
    <t>TOMA</t>
  </si>
  <si>
    <t>友野</t>
  </si>
  <si>
    <t>紗香</t>
  </si>
  <si>
    <t>2007.11.13</t>
  </si>
  <si>
    <t>堀</t>
  </si>
  <si>
    <t>由梨奈</t>
  </si>
  <si>
    <t>2008.2.7</t>
  </si>
  <si>
    <t>佳蓮</t>
  </si>
  <si>
    <t>2007.8.14</t>
  </si>
  <si>
    <t>2007.5.28</t>
  </si>
  <si>
    <t>2007.5.24</t>
  </si>
  <si>
    <t>2008.2.22</t>
  </si>
  <si>
    <t>2007.6.17</t>
  </si>
  <si>
    <t>宮城</t>
  </si>
  <si>
    <t>小林</t>
    <rPh sb="0" eb="2">
      <t>コバヤシ</t>
    </rPh>
    <phoneticPr fontId="3"/>
  </si>
  <si>
    <t>2007.12.27</t>
  </si>
  <si>
    <t>2007.10.21</t>
  </si>
  <si>
    <t>MISUMI</t>
  </si>
  <si>
    <t>2007.7.1</t>
  </si>
  <si>
    <t>2008.2.29</t>
  </si>
  <si>
    <t>2007.4.23</t>
  </si>
  <si>
    <t>2008.1.26</t>
  </si>
  <si>
    <t>2007.9.29</t>
  </si>
  <si>
    <t>2007.7.17</t>
  </si>
  <si>
    <t>2007.6.23</t>
  </si>
  <si>
    <t>Familyname</t>
  </si>
  <si>
    <t>Firstname</t>
  </si>
  <si>
    <t>Birthday</t>
    <phoneticPr fontId="3"/>
  </si>
  <si>
    <t>中村</t>
    <rPh sb="0" eb="2">
      <t>ナカムラ</t>
    </rPh>
    <phoneticPr fontId="3"/>
  </si>
  <si>
    <t>陸</t>
    <rPh sb="0" eb="1">
      <t>リク</t>
    </rPh>
    <phoneticPr fontId="3"/>
  </si>
  <si>
    <t>野村</t>
    <rPh sb="0" eb="2">
      <t>ノムラ</t>
    </rPh>
    <phoneticPr fontId="2"/>
  </si>
  <si>
    <t>石井</t>
    <rPh sb="0" eb="2">
      <t>イシイ</t>
    </rPh>
    <phoneticPr fontId="3"/>
  </si>
  <si>
    <t>福田</t>
    <rPh sb="0" eb="2">
      <t>フクダ</t>
    </rPh>
    <phoneticPr fontId="3"/>
  </si>
  <si>
    <t>雄大</t>
    <rPh sb="0" eb="2">
      <t>ユウダイ</t>
    </rPh>
    <phoneticPr fontId="3"/>
  </si>
  <si>
    <t>野口</t>
    <rPh sb="0" eb="2">
      <t>ノグチ</t>
    </rPh>
    <phoneticPr fontId="3"/>
  </si>
  <si>
    <t>悠真</t>
    <rPh sb="0" eb="2">
      <t>ユウマ</t>
    </rPh>
    <phoneticPr fontId="3"/>
  </si>
  <si>
    <t>海神</t>
    <rPh sb="0" eb="2">
      <t>カイジン</t>
    </rPh>
    <phoneticPr fontId="3"/>
  </si>
  <si>
    <t>葛飾</t>
    <rPh sb="0" eb="2">
      <t>カツシカ</t>
    </rPh>
    <phoneticPr fontId="3"/>
  </si>
  <si>
    <t>行田</t>
    <rPh sb="0" eb="2">
      <t>ギョウダ</t>
    </rPh>
    <phoneticPr fontId="3"/>
  </si>
  <si>
    <t>直人</t>
    <rPh sb="0" eb="2">
      <t>ナオト</t>
    </rPh>
    <phoneticPr fontId="3"/>
  </si>
  <si>
    <t>中山</t>
    <rPh sb="0" eb="2">
      <t>ナカヤマ</t>
    </rPh>
    <phoneticPr fontId="3"/>
  </si>
  <si>
    <t>ﾘｭｳﾓﾝ</t>
  </si>
  <si>
    <t>RYUMON</t>
  </si>
  <si>
    <t>山崎</t>
    <rPh sb="0" eb="2">
      <t>ヤマザキ</t>
    </rPh>
    <phoneticPr fontId="3"/>
  </si>
  <si>
    <t>Shuuto</t>
  </si>
  <si>
    <t>颯斗</t>
    <rPh sb="0" eb="2">
      <t>ハヤト</t>
    </rPh>
    <phoneticPr fontId="3"/>
  </si>
  <si>
    <t>若林</t>
    <rPh sb="0" eb="2">
      <t>ワカバヤシ</t>
    </rPh>
    <phoneticPr fontId="3"/>
  </si>
  <si>
    <t>翔</t>
    <rPh sb="0" eb="1">
      <t>ショウ</t>
    </rPh>
    <phoneticPr fontId="3"/>
  </si>
  <si>
    <t>千葉日大一</t>
    <rPh sb="0" eb="2">
      <t>チバ</t>
    </rPh>
    <rPh sb="2" eb="4">
      <t>ニチダイ</t>
    </rPh>
    <rPh sb="4" eb="5">
      <t>イチ</t>
    </rPh>
    <phoneticPr fontId="3"/>
  </si>
  <si>
    <t>2008.3.17</t>
  </si>
  <si>
    <t>2007.7.9</t>
  </si>
  <si>
    <t>2007.6.7</t>
  </si>
  <si>
    <t>OMAGARI</t>
  </si>
  <si>
    <t>2007.6.25</t>
  </si>
  <si>
    <t>ﾐｺﾞｳ</t>
  </si>
  <si>
    <t>MIGO</t>
  </si>
  <si>
    <t>2007.11.23</t>
  </si>
  <si>
    <t>ｶｲｼﾞ</t>
  </si>
  <si>
    <t>Kaiji</t>
  </si>
  <si>
    <t>2008.1.19</t>
  </si>
  <si>
    <t>2008.1.29</t>
  </si>
  <si>
    <t>2007.10.6</t>
  </si>
  <si>
    <t>2007.6.16</t>
  </si>
  <si>
    <t>2007.7.13</t>
  </si>
  <si>
    <t>2007.12.11</t>
  </si>
  <si>
    <t>ﾋﾙﾏ</t>
  </si>
  <si>
    <t>HIRUMA</t>
  </si>
  <si>
    <t>2008.3.11</t>
  </si>
  <si>
    <t>2007.11.30</t>
  </si>
  <si>
    <t>ｲﾜｲﾀﾞ</t>
  </si>
  <si>
    <t>IWAIDA</t>
  </si>
  <si>
    <t>ｻﾝｼﾞｮｳ</t>
  </si>
  <si>
    <t>ﾇﾏ</t>
  </si>
  <si>
    <t>NUMA</t>
  </si>
  <si>
    <t>2007.10.7</t>
  </si>
  <si>
    <t>2008.10.19</t>
  </si>
  <si>
    <t>ｸﾏｵｶ</t>
  </si>
  <si>
    <t>KUMAOKA</t>
  </si>
  <si>
    <t>2007.7.28</t>
  </si>
  <si>
    <t>ﾄｸ</t>
  </si>
  <si>
    <t>TOKU</t>
  </si>
  <si>
    <t>ﾏﾙｶﾈ</t>
  </si>
  <si>
    <t>MARUKANE</t>
  </si>
  <si>
    <t>2007.11.6</t>
  </si>
  <si>
    <t>2007.12.28</t>
  </si>
  <si>
    <t>Kouei</t>
  </si>
  <si>
    <t>ﾅｶﾄﾐ</t>
  </si>
  <si>
    <t>NAKATOMI</t>
  </si>
  <si>
    <t>2007.11.14</t>
  </si>
  <si>
    <t>2007.12.2</t>
  </si>
  <si>
    <t>2007.10.11</t>
  </si>
  <si>
    <t>ﾆｼﾀﾞﾃ</t>
  </si>
  <si>
    <t>NISHIDATE</t>
  </si>
  <si>
    <t>2007.8.10</t>
  </si>
  <si>
    <t>2007.8.29</t>
  </si>
  <si>
    <t>ﾓﾓﾉｽｹ</t>
  </si>
  <si>
    <t>2007.8.7</t>
  </si>
  <si>
    <t>Ritsuki</t>
  </si>
  <si>
    <t>2008.1.18</t>
  </si>
  <si>
    <t>創</t>
  </si>
  <si>
    <t>2007.12.20</t>
  </si>
  <si>
    <t>仁尾</t>
  </si>
  <si>
    <t>海渡</t>
  </si>
  <si>
    <t>ﾆｵ</t>
  </si>
  <si>
    <t>NIO</t>
  </si>
  <si>
    <t>創太</t>
  </si>
  <si>
    <t>木谷</t>
  </si>
  <si>
    <t>千暁</t>
  </si>
  <si>
    <t>ｷﾀﾆ</t>
  </si>
  <si>
    <t>KITANI</t>
  </si>
  <si>
    <t>中澤</t>
  </si>
  <si>
    <t>龍大</t>
  </si>
  <si>
    <t>印南</t>
  </si>
  <si>
    <t>凉平</t>
  </si>
  <si>
    <t>2007.4.17</t>
  </si>
  <si>
    <t>伸篤</t>
  </si>
  <si>
    <t>ﾉﾌﾞｱﾂ</t>
  </si>
  <si>
    <t>Nobuatsu</t>
  </si>
  <si>
    <t>2007.11.17</t>
  </si>
  <si>
    <t>駿汰</t>
  </si>
  <si>
    <t>煌徠</t>
  </si>
  <si>
    <t>山大路</t>
  </si>
  <si>
    <t>ﾔﾏｵｵｼﾞ</t>
  </si>
  <si>
    <t>YAMAOOJI</t>
  </si>
  <si>
    <t>2008.2.16</t>
  </si>
  <si>
    <t>川畑</t>
  </si>
  <si>
    <t>祐人</t>
  </si>
  <si>
    <t>勇治</t>
  </si>
  <si>
    <t>2007.5.19</t>
  </si>
  <si>
    <t>駿宏</t>
  </si>
  <si>
    <t>2007.4.10</t>
  </si>
  <si>
    <t>今出</t>
  </si>
  <si>
    <t>ｲﾏﾃﾞ</t>
  </si>
  <si>
    <t>IMADE</t>
  </si>
  <si>
    <t>2007.8.31</t>
  </si>
  <si>
    <t>笹野</t>
  </si>
  <si>
    <t>ｻｻﾉ</t>
  </si>
  <si>
    <t>SASANO</t>
  </si>
  <si>
    <t>2007.4.26</t>
  </si>
  <si>
    <t>2007.12.21</t>
  </si>
  <si>
    <t>2008.3.15</t>
  </si>
  <si>
    <t>ｱﾜﾔ</t>
  </si>
  <si>
    <t>AWAYA</t>
  </si>
  <si>
    <t>2008.1.21</t>
  </si>
  <si>
    <t>ｸﾜﾅ</t>
  </si>
  <si>
    <t>KUWANA</t>
  </si>
  <si>
    <t>羅永</t>
  </si>
  <si>
    <t>2008.1.30</t>
  </si>
  <si>
    <t>増山</t>
  </si>
  <si>
    <t>貴志竜</t>
  </si>
  <si>
    <t>ｷｼﾘｭｳ</t>
  </si>
  <si>
    <t>山川</t>
  </si>
  <si>
    <t>暖人</t>
  </si>
  <si>
    <t>颯隼</t>
  </si>
  <si>
    <t>洲﨑</t>
  </si>
  <si>
    <t>鼓太</t>
  </si>
  <si>
    <t>ｺﾀ</t>
  </si>
  <si>
    <t>SUZAKI</t>
  </si>
  <si>
    <t>細貝</t>
  </si>
  <si>
    <t>承太郎</t>
  </si>
  <si>
    <t>2007.5.26</t>
  </si>
  <si>
    <t>拓斗</t>
  </si>
  <si>
    <t>2007.10.12</t>
  </si>
  <si>
    <t>騎月</t>
  </si>
  <si>
    <t>松長根</t>
  </si>
  <si>
    <t>ﾏﾂﾅｶﾞﾈ</t>
  </si>
  <si>
    <t>MATSUNAGANE</t>
  </si>
  <si>
    <t>2007.6.10</t>
  </si>
  <si>
    <t>燈友生</t>
  </si>
  <si>
    <t>ﾋﾕｷ</t>
  </si>
  <si>
    <t>Hiyuki</t>
  </si>
  <si>
    <t>舟山</t>
  </si>
  <si>
    <t>莉功</t>
  </si>
  <si>
    <t>ﾃﾗｼﾀ</t>
  </si>
  <si>
    <t>ｻﾄｷﾚｵ</t>
  </si>
  <si>
    <t>TERASHITA</t>
  </si>
  <si>
    <t>Satokireo</t>
  </si>
  <si>
    <t>2007.9.23</t>
  </si>
  <si>
    <t>ﾊﾞﾝﾅ</t>
  </si>
  <si>
    <t>Banna</t>
  </si>
  <si>
    <t>2007.8.1</t>
  </si>
  <si>
    <t>2007.9.11</t>
  </si>
  <si>
    <t>ｸｷﾀ</t>
  </si>
  <si>
    <t>KUKITA</t>
  </si>
  <si>
    <t>2007.8.8</t>
  </si>
  <si>
    <t>2008.3.18</t>
  </si>
  <si>
    <t>2007.5.27</t>
  </si>
  <si>
    <t>2007.11.26</t>
  </si>
  <si>
    <t>ｼｵｳ</t>
  </si>
  <si>
    <t>Shiou</t>
  </si>
  <si>
    <t>ﾐｸﾄ</t>
  </si>
  <si>
    <t>Mikuto</t>
  </si>
  <si>
    <t>2007.10.5</t>
  </si>
  <si>
    <t>Kuuya</t>
  </si>
  <si>
    <t>2007.8.3</t>
  </si>
  <si>
    <t>2008.2.4</t>
  </si>
  <si>
    <t>OOTANI</t>
  </si>
  <si>
    <t>ｿｳﾀﾂ</t>
  </si>
  <si>
    <t>Soutatsu</t>
  </si>
  <si>
    <t>ﾜｷﾀ</t>
  </si>
  <si>
    <t>2007.12.23</t>
  </si>
  <si>
    <t>2007.10.9</t>
  </si>
  <si>
    <t>ﾀﾆﾊﾞﾀ</t>
  </si>
  <si>
    <t>TANIBATA</t>
  </si>
  <si>
    <t>2007.12.12</t>
  </si>
  <si>
    <t>ﾀﾂｻﾞｷ</t>
  </si>
  <si>
    <t>TATSUZAKI</t>
  </si>
  <si>
    <t>ﾀﾀﾞﾋﾄ</t>
  </si>
  <si>
    <t>Tadahito</t>
  </si>
  <si>
    <t>2007.5.1</t>
  </si>
  <si>
    <t>ﾋﾛﾅﾘ</t>
  </si>
  <si>
    <t>Hironari</t>
  </si>
  <si>
    <t>2007.12.04</t>
  </si>
  <si>
    <t>ﾐｿﾞｴ</t>
  </si>
  <si>
    <t>MIZOE</t>
  </si>
  <si>
    <t>2007.04.22</t>
  </si>
  <si>
    <t>2007.04.26</t>
  </si>
  <si>
    <t>ﾈﾏ</t>
  </si>
  <si>
    <t>NEMA</t>
  </si>
  <si>
    <t>2007.05.25</t>
  </si>
  <si>
    <t>ｳﾜｶﾞｷ</t>
  </si>
  <si>
    <t>UWAGAKI</t>
  </si>
  <si>
    <t>2007.04.04</t>
  </si>
  <si>
    <t>2007.07.24</t>
  </si>
  <si>
    <t>2007.09.29</t>
  </si>
  <si>
    <t>賀曽利</t>
  </si>
  <si>
    <t>康太</t>
  </si>
  <si>
    <t>ｶｿﾘ</t>
  </si>
  <si>
    <t>KASORI</t>
  </si>
  <si>
    <t>2007.5.4</t>
  </si>
  <si>
    <t>白濱</t>
  </si>
  <si>
    <t>SHIRAHAMA</t>
  </si>
  <si>
    <t>2007.7.15</t>
  </si>
  <si>
    <t>奏翔</t>
  </si>
  <si>
    <t>福地</t>
  </si>
  <si>
    <t>柵木</t>
  </si>
  <si>
    <t>一徳</t>
  </si>
  <si>
    <t>奏空</t>
  </si>
  <si>
    <t>柿本</t>
  </si>
  <si>
    <t>蓮仁</t>
  </si>
  <si>
    <t>遥叶</t>
  </si>
  <si>
    <t>癒月</t>
  </si>
  <si>
    <t>2007.8.28</t>
  </si>
  <si>
    <t>駿介</t>
  </si>
  <si>
    <t>2007.7.7</t>
  </si>
  <si>
    <t>濱里</t>
  </si>
  <si>
    <t>秀斗</t>
  </si>
  <si>
    <t>ﾊﾏｻﾞﾄ</t>
  </si>
  <si>
    <t>HAMAZATO</t>
  </si>
  <si>
    <t>ﾀﾀﾞｽ</t>
  </si>
  <si>
    <t>2008.1.1</t>
  </si>
  <si>
    <t>ﾈｲｼ</t>
  </si>
  <si>
    <t>ﾃﾗｻﾜ</t>
  </si>
  <si>
    <t>優斗</t>
    <rPh sb="0" eb="1">
      <t>ユウ</t>
    </rPh>
    <rPh sb="1" eb="2">
      <t>ト</t>
    </rPh>
    <phoneticPr fontId="3"/>
  </si>
  <si>
    <t>2008.2.25</t>
  </si>
  <si>
    <t>2007.7.25</t>
  </si>
  <si>
    <t>2007.8.16</t>
  </si>
  <si>
    <t>ｸｼｷ</t>
  </si>
  <si>
    <t>相沢</t>
  </si>
  <si>
    <t>孝太郎</t>
  </si>
  <si>
    <t>岩朝</t>
  </si>
  <si>
    <t>IWASA</t>
  </si>
  <si>
    <t>海野</t>
  </si>
  <si>
    <t>陽一</t>
  </si>
  <si>
    <t>ﾖｳｲﾁ</t>
  </si>
  <si>
    <t>Yoichi</t>
  </si>
  <si>
    <t>2007.9.14</t>
  </si>
  <si>
    <t>羽深</t>
  </si>
  <si>
    <t>勇樹</t>
  </si>
  <si>
    <t>ﾊﾌﾞｶ</t>
  </si>
  <si>
    <t>HABUKA</t>
  </si>
  <si>
    <t>2007.9.20</t>
  </si>
  <si>
    <t>惺矢</t>
  </si>
  <si>
    <t>ｸﾜｼﾞﾏ</t>
  </si>
  <si>
    <t>KUWAJIMA</t>
  </si>
  <si>
    <t>2007.4.02</t>
  </si>
  <si>
    <t>IMADA</t>
  </si>
  <si>
    <t>2007.11.8</t>
  </si>
  <si>
    <t>SUYAMA</t>
  </si>
  <si>
    <t>2008.2.1</t>
  </si>
  <si>
    <t>YOKOZAWA</t>
  </si>
  <si>
    <t>2007.12.31</t>
  </si>
  <si>
    <t>古和釜</t>
  </si>
  <si>
    <t>ﾋﾗｻﾜ</t>
  </si>
  <si>
    <t>HIRASAWA</t>
  </si>
  <si>
    <t>2008.1.14</t>
  </si>
  <si>
    <t>相川</t>
    <rPh sb="0" eb="2">
      <t>アイカワ</t>
    </rPh>
    <phoneticPr fontId="3"/>
  </si>
  <si>
    <t>生吹</t>
  </si>
  <si>
    <t>川井</t>
    <rPh sb="0" eb="2">
      <t>カワイ</t>
    </rPh>
    <phoneticPr fontId="3"/>
  </si>
  <si>
    <t>光喜</t>
  </si>
  <si>
    <t>土谷</t>
    <rPh sb="0" eb="2">
      <t>ツチヤ</t>
    </rPh>
    <phoneticPr fontId="3"/>
  </si>
  <si>
    <t>昊</t>
  </si>
  <si>
    <t>2007.11.24</t>
  </si>
  <si>
    <t>西尾</t>
    <rPh sb="0" eb="2">
      <t>ニシオ</t>
    </rPh>
    <phoneticPr fontId="3"/>
  </si>
  <si>
    <t>隆太</t>
    <rPh sb="0" eb="2">
      <t>リュウタ</t>
    </rPh>
    <phoneticPr fontId="3"/>
  </si>
  <si>
    <t>MIYABE</t>
  </si>
  <si>
    <t>希望審判</t>
    <rPh sb="0" eb="2">
      <t>キボウ</t>
    </rPh>
    <rPh sb="2" eb="4">
      <t>シンパン</t>
    </rPh>
    <phoneticPr fontId="1"/>
  </si>
  <si>
    <t>氏名</t>
    <rPh sb="0" eb="2">
      <t>シメイ</t>
    </rPh>
    <phoneticPr fontId="1"/>
  </si>
  <si>
    <t>1年100m(市内)</t>
    <rPh sb="1" eb="2">
      <t>ネン</t>
    </rPh>
    <rPh sb="7" eb="9">
      <t>シナイ</t>
    </rPh>
    <phoneticPr fontId="1"/>
  </si>
  <si>
    <t>2年100m(市内)</t>
    <rPh sb="1" eb="2">
      <t>ネン</t>
    </rPh>
    <rPh sb="7" eb="9">
      <t>シナイ</t>
    </rPh>
    <phoneticPr fontId="1"/>
  </si>
  <si>
    <t>200m(市内)</t>
    <rPh sb="5" eb="7">
      <t>シナイ</t>
    </rPh>
    <phoneticPr fontId="1"/>
  </si>
  <si>
    <t>400m(市内)</t>
    <rPh sb="5" eb="7">
      <t>シナイ</t>
    </rPh>
    <phoneticPr fontId="1"/>
  </si>
  <si>
    <t>800m(市内)</t>
    <rPh sb="5" eb="7">
      <t>シナイ</t>
    </rPh>
    <phoneticPr fontId="1"/>
  </si>
  <si>
    <t>1500m(市内)</t>
    <rPh sb="6" eb="8">
      <t>シナイ</t>
    </rPh>
    <phoneticPr fontId="1"/>
  </si>
  <si>
    <t>3000m(市内)</t>
    <rPh sb="6" eb="8">
      <t>シナイ</t>
    </rPh>
    <phoneticPr fontId="1"/>
  </si>
  <si>
    <t>110mH(市内)</t>
    <rPh sb="6" eb="8">
      <t>シナイ</t>
    </rPh>
    <phoneticPr fontId="1"/>
  </si>
  <si>
    <t>400mR(市内)</t>
    <rPh sb="6" eb="8">
      <t>シナイ</t>
    </rPh>
    <phoneticPr fontId="1"/>
  </si>
  <si>
    <t>走高跳(市内)</t>
    <rPh sb="0" eb="1">
      <t>ハシ</t>
    </rPh>
    <rPh sb="1" eb="3">
      <t>タカト</t>
    </rPh>
    <rPh sb="4" eb="6">
      <t>シナイ</t>
    </rPh>
    <phoneticPr fontId="1"/>
  </si>
  <si>
    <t>走幅跳(市内)</t>
    <rPh sb="0" eb="1">
      <t>ハシ</t>
    </rPh>
    <rPh sb="1" eb="3">
      <t>ハバト</t>
    </rPh>
    <rPh sb="4" eb="6">
      <t>シナイ</t>
    </rPh>
    <phoneticPr fontId="1"/>
  </si>
  <si>
    <t>砲丸投(市内)</t>
    <rPh sb="0" eb="3">
      <t>ホウガンナ</t>
    </rPh>
    <rPh sb="4" eb="6">
      <t>シナイ</t>
    </rPh>
    <phoneticPr fontId="1"/>
  </si>
  <si>
    <t>100mH(市内)</t>
    <rPh sb="6" eb="8">
      <t>シナイ</t>
    </rPh>
    <phoneticPr fontId="1"/>
  </si>
  <si>
    <t>1年100m(市外)</t>
    <rPh sb="1" eb="2">
      <t>ネン</t>
    </rPh>
    <phoneticPr fontId="1"/>
  </si>
  <si>
    <t>2年100m(市外)</t>
    <rPh sb="1" eb="2">
      <t>ネン</t>
    </rPh>
    <phoneticPr fontId="1"/>
  </si>
  <si>
    <t>200m(市外)</t>
    <phoneticPr fontId="1"/>
  </si>
  <si>
    <t>400m(市外)</t>
    <phoneticPr fontId="1"/>
  </si>
  <si>
    <t>800m(市外)</t>
    <phoneticPr fontId="1"/>
  </si>
  <si>
    <t>1500m(市外)</t>
    <phoneticPr fontId="1"/>
  </si>
  <si>
    <t>3000m(市外)</t>
    <phoneticPr fontId="1"/>
  </si>
  <si>
    <t>110mH(市外)</t>
    <phoneticPr fontId="1"/>
  </si>
  <si>
    <t>400mR(市外)</t>
    <phoneticPr fontId="1"/>
  </si>
  <si>
    <t>走高跳(市外)</t>
    <rPh sb="0" eb="1">
      <t>ハシ</t>
    </rPh>
    <rPh sb="1" eb="3">
      <t>タカト</t>
    </rPh>
    <phoneticPr fontId="1"/>
  </si>
  <si>
    <t>走幅跳(市外)</t>
    <rPh sb="0" eb="1">
      <t>ハシ</t>
    </rPh>
    <rPh sb="1" eb="3">
      <t>ハバト</t>
    </rPh>
    <phoneticPr fontId="1"/>
  </si>
  <si>
    <t>砲丸投(市外)</t>
    <rPh sb="0" eb="3">
      <t>ホウガンナ</t>
    </rPh>
    <phoneticPr fontId="1"/>
  </si>
  <si>
    <t>100mH(市外)</t>
    <phoneticPr fontId="1"/>
  </si>
  <si>
    <t>砲丸投(4k)(市外)</t>
    <rPh sb="0" eb="3">
      <t>ホウガンナ</t>
    </rPh>
    <phoneticPr fontId="1"/>
  </si>
  <si>
    <t>100m(高一)</t>
    <rPh sb="5" eb="7">
      <t>コウイチ</t>
    </rPh>
    <phoneticPr fontId="1"/>
  </si>
  <si>
    <t>400m(高一)</t>
    <rPh sb="5" eb="7">
      <t>コウイチ</t>
    </rPh>
    <phoneticPr fontId="1"/>
  </si>
  <si>
    <t>1500m(高一)</t>
    <rPh sb="6" eb="8">
      <t>コウイチ</t>
    </rPh>
    <phoneticPr fontId="1"/>
  </si>
  <si>
    <t>3000m(高一)</t>
    <rPh sb="6" eb="8">
      <t>コウイチ</t>
    </rPh>
    <phoneticPr fontId="1"/>
  </si>
  <si>
    <t>400mR(高一)</t>
    <rPh sb="6" eb="8">
      <t>コウイチ</t>
    </rPh>
    <phoneticPr fontId="1"/>
  </si>
  <si>
    <t>走高跳(高一)</t>
    <rPh sb="0" eb="1">
      <t>ハシ</t>
    </rPh>
    <rPh sb="1" eb="3">
      <t>タカト</t>
    </rPh>
    <rPh sb="4" eb="6">
      <t>コウイチ</t>
    </rPh>
    <phoneticPr fontId="1"/>
  </si>
  <si>
    <t>走幅跳(高一)</t>
    <rPh sb="0" eb="1">
      <t>ハシ</t>
    </rPh>
    <rPh sb="1" eb="3">
      <t>ハバト</t>
    </rPh>
    <rPh sb="4" eb="6">
      <t>コウイチ</t>
    </rPh>
    <phoneticPr fontId="1"/>
  </si>
  <si>
    <t>砲丸投(6k)(高一)</t>
    <rPh sb="0" eb="3">
      <t>ホウガンナ</t>
    </rPh>
    <rPh sb="8" eb="10">
      <t>コウイチ</t>
    </rPh>
    <phoneticPr fontId="1"/>
  </si>
  <si>
    <t>800m(高一)</t>
    <rPh sb="5" eb="7">
      <t>コウイチ</t>
    </rPh>
    <phoneticPr fontId="1"/>
  </si>
  <si>
    <t>砲丸投(4k)(高一)</t>
    <rPh sb="0" eb="3">
      <t>ホウガンナ</t>
    </rPh>
    <rPh sb="8" eb="10">
      <t>コウイチ</t>
    </rPh>
    <phoneticPr fontId="1"/>
  </si>
  <si>
    <t>出場競技№</t>
    <rPh sb="0" eb="2">
      <t>シュツジョウ</t>
    </rPh>
    <rPh sb="2" eb="4">
      <t>キョウギ</t>
    </rPh>
    <phoneticPr fontId="1"/>
  </si>
  <si>
    <t>井上</t>
    <rPh sb="0" eb="2">
      <t>イノウエ</t>
    </rPh>
    <phoneticPr fontId="2"/>
  </si>
  <si>
    <t>上原</t>
    <rPh sb="0" eb="2">
      <t>ウエハラ</t>
    </rPh>
    <phoneticPr fontId="2"/>
  </si>
  <si>
    <t>青木</t>
    <rPh sb="0" eb="2">
      <t>アオキ</t>
    </rPh>
    <phoneticPr fontId="2"/>
  </si>
  <si>
    <t>古澤</t>
    <rPh sb="0" eb="2">
      <t>フルサワ</t>
    </rPh>
    <phoneticPr fontId="2"/>
  </si>
  <si>
    <t>西山</t>
    <rPh sb="0" eb="2">
      <t>ニシヤマ</t>
    </rPh>
    <phoneticPr fontId="2"/>
  </si>
  <si>
    <t>宮部</t>
    <rPh sb="0" eb="2">
      <t>ミヤベ</t>
    </rPh>
    <phoneticPr fontId="2"/>
  </si>
  <si>
    <t>岩村</t>
    <rPh sb="0" eb="2">
      <t>イワムラ</t>
    </rPh>
    <phoneticPr fontId="2"/>
  </si>
  <si>
    <t>山本</t>
    <rPh sb="0" eb="2">
      <t>ヤマモト</t>
    </rPh>
    <phoneticPr fontId="2"/>
  </si>
  <si>
    <t>阿部</t>
    <rPh sb="0" eb="2">
      <t>アベ</t>
    </rPh>
    <phoneticPr fontId="2"/>
  </si>
  <si>
    <t>藤本</t>
    <rPh sb="0" eb="2">
      <t>フジモト</t>
    </rPh>
    <phoneticPr fontId="2"/>
  </si>
  <si>
    <t>山口</t>
    <rPh sb="0" eb="2">
      <t>ヤマグチ</t>
    </rPh>
    <phoneticPr fontId="2"/>
  </si>
  <si>
    <t>齋藤</t>
    <rPh sb="0" eb="2">
      <t>サイトウ</t>
    </rPh>
    <phoneticPr fontId="2"/>
  </si>
  <si>
    <t>晃太</t>
    <rPh sb="0" eb="2">
      <t>コウタ</t>
    </rPh>
    <phoneticPr fontId="2"/>
  </si>
  <si>
    <t>石橋</t>
    <rPh sb="0" eb="2">
      <t>イシバシ</t>
    </rPh>
    <phoneticPr fontId="2"/>
  </si>
  <si>
    <t>金子</t>
    <rPh sb="0" eb="2">
      <t>カネコ</t>
    </rPh>
    <phoneticPr fontId="2"/>
  </si>
  <si>
    <t>安藤</t>
    <rPh sb="0" eb="2">
      <t>アンドウ</t>
    </rPh>
    <phoneticPr fontId="2"/>
  </si>
  <si>
    <t>FUJIKAWA</t>
  </si>
  <si>
    <t>末次</t>
    <rPh sb="0" eb="2">
      <t>スエツグ</t>
    </rPh>
    <phoneticPr fontId="2"/>
  </si>
  <si>
    <t>隼人</t>
    <rPh sb="0" eb="2">
      <t>ハヤト</t>
    </rPh>
    <phoneticPr fontId="2"/>
  </si>
  <si>
    <t>ｱﾂｷ</t>
  </si>
  <si>
    <t>Atsuki</t>
  </si>
  <si>
    <t>大塚</t>
    <rPh sb="0" eb="2">
      <t>オオツカ</t>
    </rPh>
    <phoneticPr fontId="2"/>
  </si>
  <si>
    <t>木村</t>
    <rPh sb="0" eb="2">
      <t>キムラ</t>
    </rPh>
    <phoneticPr fontId="2"/>
  </si>
  <si>
    <t>2008.11.25</t>
  </si>
  <si>
    <t>2008.11.28</t>
  </si>
  <si>
    <t>力</t>
    <rPh sb="0" eb="1">
      <t>リキ</t>
    </rPh>
    <phoneticPr fontId="2"/>
  </si>
  <si>
    <t>ﾘｷ</t>
  </si>
  <si>
    <t>Riki</t>
  </si>
  <si>
    <t>稲葉</t>
    <rPh sb="0" eb="2">
      <t>イナバ</t>
    </rPh>
    <phoneticPr fontId="2"/>
  </si>
  <si>
    <t>2008.4.3</t>
  </si>
  <si>
    <t>2009.1.26</t>
  </si>
  <si>
    <t>2008.5.22</t>
  </si>
  <si>
    <t>2008.7.22</t>
  </si>
  <si>
    <t>宮本</t>
    <rPh sb="0" eb="2">
      <t>ミヤモト</t>
    </rPh>
    <phoneticPr fontId="2"/>
  </si>
  <si>
    <t>2009.1.23</t>
  </si>
  <si>
    <t>服部</t>
    <rPh sb="0" eb="2">
      <t>ハットリ</t>
    </rPh>
    <phoneticPr fontId="2"/>
  </si>
  <si>
    <t>ﾊｯﾄﾘ</t>
  </si>
  <si>
    <t>HATTORI</t>
  </si>
  <si>
    <t>2008.8.14</t>
  </si>
  <si>
    <t>2008.9.24</t>
  </si>
  <si>
    <t>市原</t>
    <rPh sb="0" eb="2">
      <t>イチハラ</t>
    </rPh>
    <phoneticPr fontId="2"/>
  </si>
  <si>
    <t>2008.5.2</t>
  </si>
  <si>
    <t>ｴｲﾄ</t>
  </si>
  <si>
    <t>Eito</t>
  </si>
  <si>
    <t>2008.7.28</t>
  </si>
  <si>
    <t>2008.8.12</t>
  </si>
  <si>
    <t>2008.8.24</t>
  </si>
  <si>
    <t>2008.4.21</t>
  </si>
  <si>
    <t>ﾀﾂﾔ</t>
  </si>
  <si>
    <t>Tatsuya</t>
  </si>
  <si>
    <t>2008.12.21</t>
  </si>
  <si>
    <t>髙橋</t>
    <rPh sb="0" eb="2">
      <t>タカハシ</t>
    </rPh>
    <phoneticPr fontId="2"/>
  </si>
  <si>
    <t>2009.2.18</t>
  </si>
  <si>
    <t>健太</t>
    <rPh sb="0" eb="2">
      <t>ケンタ</t>
    </rPh>
    <phoneticPr fontId="2"/>
  </si>
  <si>
    <t>2008.9.22</t>
  </si>
  <si>
    <t>2008.12.18</t>
  </si>
  <si>
    <t>拓己</t>
    <rPh sb="0" eb="2">
      <t>タクミ</t>
    </rPh>
    <phoneticPr fontId="2"/>
  </si>
  <si>
    <t>2009.2.10</t>
  </si>
  <si>
    <t>2009.3.13</t>
  </si>
  <si>
    <t>2008.12.14</t>
  </si>
  <si>
    <t>島田</t>
    <rPh sb="0" eb="2">
      <t>シマダ</t>
    </rPh>
    <phoneticPr fontId="2"/>
  </si>
  <si>
    <t>2008.6.17</t>
  </si>
  <si>
    <t>2009.2.23</t>
  </si>
  <si>
    <t>竹内</t>
    <rPh sb="0" eb="2">
      <t>タケウチ</t>
    </rPh>
    <phoneticPr fontId="2"/>
  </si>
  <si>
    <t>2008.4.13</t>
  </si>
  <si>
    <t>中山</t>
    <rPh sb="0" eb="2">
      <t>ナカヤマ</t>
    </rPh>
    <phoneticPr fontId="2"/>
  </si>
  <si>
    <t>2008.12.1</t>
  </si>
  <si>
    <t>2008.8.2</t>
  </si>
  <si>
    <t>2008.4.28</t>
  </si>
  <si>
    <t>有村</t>
    <rPh sb="0" eb="2">
      <t>アリムラ</t>
    </rPh>
    <phoneticPr fontId="2"/>
  </si>
  <si>
    <t>ｱﾘﾑﾗ</t>
  </si>
  <si>
    <t>ARIMURA</t>
  </si>
  <si>
    <t>2008.4.2</t>
  </si>
  <si>
    <t>廣田</t>
    <rPh sb="0" eb="2">
      <t>ヒロタ</t>
    </rPh>
    <phoneticPr fontId="2"/>
  </si>
  <si>
    <t>2008.5.28</t>
  </si>
  <si>
    <t>ｿｳﾀﾛｳ</t>
  </si>
  <si>
    <t>Sotaro</t>
  </si>
  <si>
    <t>2008.7.16</t>
  </si>
  <si>
    <t>2008.12.3</t>
  </si>
  <si>
    <t>2008.7.10</t>
  </si>
  <si>
    <t>ｼｹﾞｱｷ</t>
  </si>
  <si>
    <t>Shigeaki</t>
  </si>
  <si>
    <t>2008.10.30</t>
  </si>
  <si>
    <t>石井</t>
    <rPh sb="0" eb="2">
      <t>イシイ</t>
    </rPh>
    <phoneticPr fontId="2"/>
  </si>
  <si>
    <t>2008.5.4</t>
  </si>
  <si>
    <t>松本</t>
    <rPh sb="0" eb="2">
      <t>マツモト</t>
    </rPh>
    <phoneticPr fontId="2"/>
  </si>
  <si>
    <t>2008.4.19</t>
  </si>
  <si>
    <t>TERASAWA</t>
  </si>
  <si>
    <t>2008.10.21</t>
  </si>
  <si>
    <t>2008.10.18</t>
  </si>
  <si>
    <t>2008.06.26</t>
  </si>
  <si>
    <t>2008.10.15</t>
  </si>
  <si>
    <t>ｳｽｲ</t>
  </si>
  <si>
    <t>USUI</t>
  </si>
  <si>
    <t>2008.10.17</t>
  </si>
  <si>
    <t>2008.10.28</t>
  </si>
  <si>
    <t>亮</t>
    <rPh sb="0" eb="1">
      <t>リョウ</t>
    </rPh>
    <phoneticPr fontId="2"/>
  </si>
  <si>
    <t>荒川</t>
    <rPh sb="0" eb="2">
      <t>アラカワ</t>
    </rPh>
    <phoneticPr fontId="2"/>
  </si>
  <si>
    <t>小川</t>
    <rPh sb="0" eb="2">
      <t>オガワ</t>
    </rPh>
    <phoneticPr fontId="2"/>
  </si>
  <si>
    <t>川端</t>
    <rPh sb="0" eb="2">
      <t>カワバタ</t>
    </rPh>
    <phoneticPr fontId="2"/>
  </si>
  <si>
    <t>土屋</t>
    <rPh sb="0" eb="2">
      <t>ツチヤ</t>
    </rPh>
    <phoneticPr fontId="2"/>
  </si>
  <si>
    <t>森</t>
    <rPh sb="0" eb="1">
      <t>モリ</t>
    </rPh>
    <phoneticPr fontId="2"/>
  </si>
  <si>
    <t>藤井</t>
    <rPh sb="0" eb="2">
      <t>フジイ</t>
    </rPh>
    <phoneticPr fontId="2"/>
  </si>
  <si>
    <t>小笠原</t>
    <rPh sb="0" eb="3">
      <t>オガサワラ</t>
    </rPh>
    <phoneticPr fontId="2"/>
  </si>
  <si>
    <t>Natsumi</t>
  </si>
  <si>
    <t>小林</t>
    <rPh sb="0" eb="2">
      <t>コバヤシ</t>
    </rPh>
    <phoneticPr fontId="4"/>
  </si>
  <si>
    <t>新規</t>
    <rPh sb="0" eb="2">
      <t>シンキ</t>
    </rPh>
    <phoneticPr fontId="2"/>
  </si>
  <si>
    <t>CHN</t>
  </si>
  <si>
    <t>真衣</t>
    <rPh sb="0" eb="2">
      <t>マイ</t>
    </rPh>
    <phoneticPr fontId="2"/>
  </si>
  <si>
    <t>河野</t>
    <rPh sb="0" eb="2">
      <t>カワノ</t>
    </rPh>
    <phoneticPr fontId="2"/>
  </si>
  <si>
    <t>那奈</t>
    <rPh sb="0" eb="2">
      <t>ナナ</t>
    </rPh>
    <phoneticPr fontId="2"/>
  </si>
  <si>
    <t>ｺｳﾉ</t>
  </si>
  <si>
    <t>KONO</t>
  </si>
  <si>
    <t>2008.11.15</t>
  </si>
  <si>
    <t>和田</t>
    <rPh sb="0" eb="2">
      <t>ワダ</t>
    </rPh>
    <phoneticPr fontId="2"/>
  </si>
  <si>
    <t>2008.5.12</t>
  </si>
  <si>
    <t>山田</t>
    <rPh sb="0" eb="2">
      <t>ヤマダ</t>
    </rPh>
    <phoneticPr fontId="2"/>
  </si>
  <si>
    <t>2008.5.14</t>
  </si>
  <si>
    <t>飯塚</t>
    <rPh sb="0" eb="2">
      <t>イイヅカ</t>
    </rPh>
    <phoneticPr fontId="2"/>
  </si>
  <si>
    <t>2008.12.7</t>
  </si>
  <si>
    <t>2008.6.16</t>
  </si>
  <si>
    <t>2008.10.24</t>
  </si>
  <si>
    <t>2009.3.1</t>
  </si>
  <si>
    <t>野中</t>
    <rPh sb="0" eb="2">
      <t>ノナカ</t>
    </rPh>
    <phoneticPr fontId="2"/>
  </si>
  <si>
    <t>2008.5.30</t>
  </si>
  <si>
    <t>関</t>
    <rPh sb="0" eb="1">
      <t>セキ</t>
    </rPh>
    <phoneticPr fontId="2"/>
  </si>
  <si>
    <t>2008.7.20</t>
  </si>
  <si>
    <t>田中</t>
    <rPh sb="0" eb="2">
      <t>タナカ</t>
    </rPh>
    <phoneticPr fontId="2"/>
  </si>
  <si>
    <t>2009.3.29</t>
  </si>
  <si>
    <t>北村</t>
    <rPh sb="0" eb="2">
      <t>キタムラ</t>
    </rPh>
    <phoneticPr fontId="2"/>
  </si>
  <si>
    <t>和香</t>
    <rPh sb="0" eb="2">
      <t>ワカ</t>
    </rPh>
    <phoneticPr fontId="2"/>
  </si>
  <si>
    <t>ﾜｶ</t>
  </si>
  <si>
    <t>Waka</t>
  </si>
  <si>
    <t>2009.2.9</t>
  </si>
  <si>
    <t>美月</t>
    <rPh sb="0" eb="2">
      <t>ミヅキ</t>
    </rPh>
    <phoneticPr fontId="2"/>
  </si>
  <si>
    <t>2008.12.25</t>
  </si>
  <si>
    <t>2008.5.31</t>
  </si>
  <si>
    <t>小林</t>
    <rPh sb="0" eb="2">
      <t>コバヤシ</t>
    </rPh>
    <phoneticPr fontId="2"/>
  </si>
  <si>
    <t>2008.11.27</t>
  </si>
  <si>
    <t>2008.12.27</t>
  </si>
  <si>
    <t>2008.8.13</t>
  </si>
  <si>
    <t>花音</t>
    <rPh sb="0" eb="2">
      <t>カノン</t>
    </rPh>
    <phoneticPr fontId="2"/>
  </si>
  <si>
    <t>2008.4.17</t>
  </si>
  <si>
    <t>後藤</t>
    <rPh sb="0" eb="2">
      <t>ゴトウ</t>
    </rPh>
    <phoneticPr fontId="2"/>
  </si>
  <si>
    <t>2008.9.6</t>
  </si>
  <si>
    <t>2008.5.21</t>
  </si>
  <si>
    <t>2009.3.24</t>
  </si>
  <si>
    <t>吉村</t>
    <rPh sb="0" eb="2">
      <t>ヨシムラ</t>
    </rPh>
    <phoneticPr fontId="2"/>
  </si>
  <si>
    <t>ﾖｼﾑﾗ</t>
  </si>
  <si>
    <t>YOSHIMURA</t>
  </si>
  <si>
    <t>2008.12.19</t>
  </si>
  <si>
    <t>2008.10.29</t>
  </si>
  <si>
    <t>2008.11.17</t>
  </si>
  <si>
    <t>2008.10.23</t>
  </si>
  <si>
    <t>矢﨑</t>
    <rPh sb="0" eb="2">
      <t>ヤザキ</t>
    </rPh>
    <phoneticPr fontId="2"/>
  </si>
  <si>
    <t>ﾔｻﾞｷ</t>
  </si>
  <si>
    <t>YAZAKI</t>
  </si>
  <si>
    <t>紛失</t>
    <rPh sb="0" eb="2">
      <t>フンシツ</t>
    </rPh>
    <phoneticPr fontId="2"/>
  </si>
  <si>
    <t>山﨑</t>
    <rPh sb="0" eb="2">
      <t>ヤマザキ</t>
    </rPh>
    <phoneticPr fontId="2"/>
  </si>
  <si>
    <t>国籍</t>
  </si>
  <si>
    <t>国籍</t>
    <rPh sb="0" eb="2">
      <t>コクセキ</t>
    </rPh>
    <phoneticPr fontId="1"/>
  </si>
  <si>
    <t>市内中学男子</t>
    <rPh sb="0" eb="6">
      <t>シナイチュウガクダンシ</t>
    </rPh>
    <phoneticPr fontId="1"/>
  </si>
  <si>
    <t>市内中学女子</t>
    <rPh sb="0" eb="2">
      <t>シナイ</t>
    </rPh>
    <rPh sb="2" eb="4">
      <t>チュウガク</t>
    </rPh>
    <rPh sb="4" eb="6">
      <t>ジョシ</t>
    </rPh>
    <phoneticPr fontId="1"/>
  </si>
  <si>
    <t>市外中学男子</t>
    <rPh sb="0" eb="2">
      <t>シガイ</t>
    </rPh>
    <rPh sb="2" eb="4">
      <t>チュウガク</t>
    </rPh>
    <rPh sb="4" eb="6">
      <t>ダンシ</t>
    </rPh>
    <phoneticPr fontId="1"/>
  </si>
  <si>
    <t>市外中学女子</t>
    <rPh sb="0" eb="2">
      <t>シガイ</t>
    </rPh>
    <rPh sb="2" eb="4">
      <t>チュウガク</t>
    </rPh>
    <rPh sb="4" eb="6">
      <t>ジョシ</t>
    </rPh>
    <phoneticPr fontId="1"/>
  </si>
  <si>
    <t>高校一般男子</t>
    <rPh sb="0" eb="2">
      <t>コウコウ</t>
    </rPh>
    <rPh sb="2" eb="4">
      <t>イッパン</t>
    </rPh>
    <rPh sb="4" eb="6">
      <t>ダンシ</t>
    </rPh>
    <phoneticPr fontId="1"/>
  </si>
  <si>
    <t>高校一般女子</t>
    <rPh sb="0" eb="2">
      <t>コウコウ</t>
    </rPh>
    <rPh sb="2" eb="4">
      <t>イッパン</t>
    </rPh>
    <rPh sb="4" eb="6">
      <t>ジョシ</t>
    </rPh>
    <phoneticPr fontId="1"/>
  </si>
  <si>
    <t>競技№</t>
    <rPh sb="0" eb="2">
      <t>キョウギ</t>
    </rPh>
    <phoneticPr fontId="1"/>
  </si>
  <si>
    <t>種目</t>
    <rPh sb="0" eb="2">
      <t>シュモク</t>
    </rPh>
    <phoneticPr fontId="1"/>
  </si>
  <si>
    <t>競技者NO</t>
  </si>
  <si>
    <t>所属コード1</t>
  </si>
  <si>
    <t>所属コード2</t>
  </si>
  <si>
    <t>ナンバー2</t>
  </si>
  <si>
    <t>競技者名</t>
  </si>
  <si>
    <t>競技者名カナ</t>
  </si>
  <si>
    <t>競技者名略称</t>
  </si>
  <si>
    <t>競技者名英字</t>
  </si>
  <si>
    <t>性別</t>
  </si>
  <si>
    <t>学年</t>
  </si>
  <si>
    <t>生年</t>
  </si>
  <si>
    <t>月日</t>
  </si>
  <si>
    <t>個人所属地名</t>
  </si>
  <si>
    <t>陸連コード</t>
  </si>
  <si>
    <t>参加競技-競技コード1</t>
  </si>
  <si>
    <t>参加競技-自己記録1</t>
  </si>
  <si>
    <t>参加競技-オープン参加FLG1</t>
  </si>
  <si>
    <t>参加競技-記録FLG1</t>
  </si>
  <si>
    <t>千　葉</t>
  </si>
  <si>
    <t>千　葉</t>
    <rPh sb="0" eb="1">
      <t>セン</t>
    </rPh>
    <rPh sb="2" eb="3">
      <t>ハ</t>
    </rPh>
    <phoneticPr fontId="1"/>
  </si>
  <si>
    <t>習志野二</t>
  </si>
  <si>
    <t>習志野三</t>
  </si>
  <si>
    <t>習志野四</t>
  </si>
  <si>
    <t>習志野五</t>
  </si>
  <si>
    <t>習志野六</t>
  </si>
  <si>
    <t>習志野七</t>
  </si>
  <si>
    <t>東邦大東邦</t>
    <rPh sb="2" eb="3">
      <t>ダイ</t>
    </rPh>
    <rPh sb="3" eb="5">
      <t>トウホウ</t>
    </rPh>
    <phoneticPr fontId="1"/>
  </si>
  <si>
    <t>湊</t>
  </si>
  <si>
    <t>船橋若松</t>
  </si>
  <si>
    <t>葛飾</t>
  </si>
  <si>
    <t>行田</t>
  </si>
  <si>
    <t>法田</t>
  </si>
  <si>
    <t>船橋旭</t>
  </si>
  <si>
    <t>御滝</t>
  </si>
  <si>
    <t>高根</t>
  </si>
  <si>
    <t>八木が谷</t>
  </si>
  <si>
    <t>金杉台</t>
  </si>
  <si>
    <t>前原</t>
  </si>
  <si>
    <t>二宮</t>
  </si>
  <si>
    <t>飯山満</t>
  </si>
  <si>
    <t>船橋芝山</t>
  </si>
  <si>
    <t>七林</t>
  </si>
  <si>
    <t>三田</t>
  </si>
  <si>
    <t>三山</t>
  </si>
  <si>
    <t>習志野台</t>
  </si>
  <si>
    <t>坪井</t>
  </si>
  <si>
    <t>大穴</t>
  </si>
  <si>
    <t>豊富</t>
  </si>
  <si>
    <t>小室</t>
  </si>
  <si>
    <t>千葉日大一</t>
  </si>
  <si>
    <t>半角数字入力</t>
    <rPh sb="0" eb="2">
      <t>ハンカク</t>
    </rPh>
    <rPh sb="2" eb="4">
      <t>スウジ</t>
    </rPh>
    <rPh sb="4" eb="6">
      <t>ニュウリョク</t>
    </rPh>
    <phoneticPr fontId="1"/>
  </si>
  <si>
    <t>短距離、跳躍、投擲</t>
    <rPh sb="0" eb="3">
      <t>タンキョリ</t>
    </rPh>
    <rPh sb="4" eb="6">
      <t>チョウヤク</t>
    </rPh>
    <rPh sb="7" eb="9">
      <t>トウテキ</t>
    </rPh>
    <phoneticPr fontId="1"/>
  </si>
  <si>
    <t>中、長距離</t>
    <rPh sb="0" eb="1">
      <t>チュウ</t>
    </rPh>
    <rPh sb="2" eb="5">
      <t>チョウキョリ</t>
    </rPh>
    <phoneticPr fontId="1"/>
  </si>
  <si>
    <t>10.10.20</t>
    <phoneticPr fontId="1"/>
  </si>
  <si>
    <t>小数点(ﾄﾞｯﾄ)1個</t>
    <rPh sb="0" eb="3">
      <t>ショウスウテン</t>
    </rPh>
    <rPh sb="10" eb="11">
      <t>コ</t>
    </rPh>
    <phoneticPr fontId="1"/>
  </si>
  <si>
    <t>小数点(ﾄﾞｯﾄ)2個</t>
    <rPh sb="0" eb="3">
      <t>ショウスウテン</t>
    </rPh>
    <rPh sb="10" eb="11">
      <t>コ</t>
    </rPh>
    <phoneticPr fontId="1"/>
  </si>
  <si>
    <r>
      <t>　　 習志野市外→</t>
    </r>
    <r>
      <rPr>
        <sz val="14"/>
        <color rgb="FFFF3300"/>
        <rFont val="ＤＨＰ特太ゴシック体"/>
        <family val="3"/>
        <charset val="128"/>
      </rPr>
      <t>船橋</t>
    </r>
    <r>
      <rPr>
        <sz val="14"/>
        <rFont val="ＭＳ Ｐゴシック"/>
        <family val="2"/>
        <charset val="128"/>
        <scheme val="minor"/>
      </rPr>
      <t>習志野市民</t>
    </r>
    <rPh sb="3" eb="6">
      <t>ナラシノ</t>
    </rPh>
    <rPh sb="6" eb="8">
      <t>シガイ</t>
    </rPh>
    <rPh sb="9" eb="11">
      <t>フナバシ</t>
    </rPh>
    <rPh sb="11" eb="14">
      <t>ナラシノ</t>
    </rPh>
    <rPh sb="14" eb="16">
      <t>シミン</t>
    </rPh>
    <phoneticPr fontId="1"/>
  </si>
  <si>
    <t>船橋</t>
    <rPh sb="0" eb="2">
      <t>フナバシ</t>
    </rPh>
    <phoneticPr fontId="2"/>
  </si>
  <si>
    <t>船橋</t>
    <rPh sb="0" eb="2">
      <t>ﾌﾅﾊﾞｼ</t>
    </rPh>
    <phoneticPr fontId="2" type="halfwidthKatakana"/>
  </si>
  <si>
    <t>山﨑</t>
    <rPh sb="0" eb="2">
      <t>ﾔﾏｻﾞｷ</t>
    </rPh>
    <phoneticPr fontId="2" type="halfwidthKatakana"/>
  </si>
  <si>
    <t>石井</t>
    <rPh sb="0" eb="2">
      <t>ｲｼｲ</t>
    </rPh>
    <phoneticPr fontId="2" type="halfwidthKatakana"/>
  </si>
  <si>
    <t>修也</t>
    <rPh sb="0" eb="2">
      <t>ｼｭｳﾔ</t>
    </rPh>
    <phoneticPr fontId="2" type="halfwidthKatakana"/>
  </si>
  <si>
    <t>伊藤</t>
    <rPh sb="0" eb="2">
      <t>ｲﾄｳ</t>
    </rPh>
    <phoneticPr fontId="2" type="halfwidthKatakana"/>
  </si>
  <si>
    <t>湊</t>
    <rPh sb="0" eb="1">
      <t>ﾐﾅﾄ</t>
    </rPh>
    <phoneticPr fontId="2" type="halfwidthKatakana"/>
  </si>
  <si>
    <t>藤井</t>
    <rPh sb="0" eb="2">
      <t>ﾌｼﾞｲ</t>
    </rPh>
    <phoneticPr fontId="2" type="halfwidthKatakana"/>
  </si>
  <si>
    <t>小林</t>
    <rPh sb="0" eb="2">
      <t>ｺﾊﾞﾔｼ</t>
    </rPh>
    <phoneticPr fontId="2" type="halfwidthKatakana"/>
  </si>
  <si>
    <t>大輝</t>
    <rPh sb="0" eb="2">
      <t>ﾋﾛｷ</t>
    </rPh>
    <phoneticPr fontId="2" type="halfwidthKatakana"/>
  </si>
  <si>
    <t>田島</t>
    <rPh sb="0" eb="2">
      <t>ﾀｼﾞﾏ</t>
    </rPh>
    <phoneticPr fontId="2" type="halfwidthKatakana"/>
  </si>
  <si>
    <t>成</t>
    <rPh sb="0" eb="1">
      <t>ｾｲ</t>
    </rPh>
    <phoneticPr fontId="2" type="halfwidthKatakana"/>
  </si>
  <si>
    <t>大川</t>
    <rPh sb="0" eb="2">
      <t>ｵｵｶﾜ</t>
    </rPh>
    <phoneticPr fontId="2" type="halfwidthKatakana"/>
  </si>
  <si>
    <t>昊貴</t>
    <rPh sb="0" eb="1">
      <t>ｺｳ</t>
    </rPh>
    <rPh sb="1" eb="2">
      <t>ｷ</t>
    </rPh>
    <phoneticPr fontId="2" type="halfwidthKatakana"/>
  </si>
  <si>
    <t>柁原</t>
    <rPh sb="0" eb="2">
      <t>ｶｼﾞﾜﾗ</t>
    </rPh>
    <phoneticPr fontId="2" type="halfwidthKatakana"/>
  </si>
  <si>
    <t>陽斗</t>
    <rPh sb="0" eb="2">
      <t>ﾊﾙﾄ</t>
    </rPh>
    <phoneticPr fontId="2" type="halfwidthKatakana"/>
  </si>
  <si>
    <t>田村</t>
    <rPh sb="0" eb="2">
      <t>ﾀﾑﾗ</t>
    </rPh>
    <phoneticPr fontId="2" type="halfwidthKatakana"/>
  </si>
  <si>
    <t>優惺</t>
    <rPh sb="0" eb="1">
      <t>ﾕｳ</t>
    </rPh>
    <rPh sb="1" eb="2">
      <t>ｾｲ</t>
    </rPh>
    <phoneticPr fontId="2" type="halfwidthKatakana"/>
  </si>
  <si>
    <t>三橋</t>
    <rPh sb="0" eb="2">
      <t>ﾐﾂﾊｼ</t>
    </rPh>
    <phoneticPr fontId="2" type="halfwidthKatakana"/>
  </si>
  <si>
    <t>亮慈</t>
    <rPh sb="0" eb="1">
      <t>ﾄｵﾙ</t>
    </rPh>
    <rPh sb="1" eb="2">
      <t>ｼﾞ</t>
    </rPh>
    <phoneticPr fontId="2" type="halfwidthKatakana"/>
  </si>
  <si>
    <t>木村</t>
    <rPh sb="0" eb="2">
      <t>ｷﾑﾗ</t>
    </rPh>
    <phoneticPr fontId="2" type="halfwidthKatakana"/>
  </si>
  <si>
    <t>優斗</t>
    <rPh sb="0" eb="2">
      <t>ﾕｳﾄ</t>
    </rPh>
    <phoneticPr fontId="2" type="halfwidthKatakana"/>
  </si>
  <si>
    <t>大曲</t>
    <rPh sb="0" eb="2">
      <t>ｵｵﾏｶﾞﾘ</t>
    </rPh>
    <phoneticPr fontId="2" type="halfwidthKatakana"/>
  </si>
  <si>
    <t>陽己</t>
    <rPh sb="0" eb="2">
      <t>ﾊﾙｷ</t>
    </rPh>
    <phoneticPr fontId="2" type="halfwidthKatakana"/>
  </si>
  <si>
    <t>落合</t>
    <rPh sb="0" eb="2">
      <t>ｵﾁｱｲ</t>
    </rPh>
    <phoneticPr fontId="2" type="halfwidthKatakana"/>
  </si>
  <si>
    <t>拓眞</t>
    <rPh sb="0" eb="1">
      <t>ﾀｸ</t>
    </rPh>
    <rPh sb="1" eb="2">
      <t>ﾏ</t>
    </rPh>
    <phoneticPr fontId="2" type="halfwidthKatakana"/>
  </si>
  <si>
    <t>高橋</t>
    <rPh sb="0" eb="2">
      <t>ﾀｶﾊｼ</t>
    </rPh>
    <phoneticPr fontId="2" type="halfwidthKatakana"/>
  </si>
  <si>
    <t>海斗</t>
    <rPh sb="0" eb="2">
      <t>ｶｲﾄ</t>
    </rPh>
    <phoneticPr fontId="2" type="halfwidthKatakana"/>
  </si>
  <si>
    <t>御郷</t>
    <rPh sb="0" eb="1">
      <t>ﾐ</t>
    </rPh>
    <rPh sb="1" eb="2">
      <t>ｺﾞｳ</t>
    </rPh>
    <phoneticPr fontId="2" type="halfwidthKatakana"/>
  </si>
  <si>
    <t>魁</t>
    <rPh sb="0" eb="1">
      <t>ｶｲ</t>
    </rPh>
    <phoneticPr fontId="2" type="halfwidthKatakana"/>
  </si>
  <si>
    <t>快慈</t>
    <rPh sb="0" eb="1">
      <t>ｶｲ</t>
    </rPh>
    <rPh sb="1" eb="2">
      <t>ｼﾞ</t>
    </rPh>
    <phoneticPr fontId="2" type="halfwidthKatakana"/>
  </si>
  <si>
    <t>佐野</t>
    <rPh sb="0" eb="2">
      <t>ｻﾉ</t>
    </rPh>
    <phoneticPr fontId="2" type="halfwidthKatakana"/>
  </si>
  <si>
    <t>中村</t>
    <rPh sb="0" eb="2">
      <t>ﾅｶﾑﾗ</t>
    </rPh>
    <phoneticPr fontId="2" type="halfwidthKatakana"/>
  </si>
  <si>
    <t>岩田</t>
    <rPh sb="0" eb="2">
      <t>ｲﾜﾀ</t>
    </rPh>
    <phoneticPr fontId="2" type="halfwidthKatakana"/>
  </si>
  <si>
    <t>悠玖</t>
    <rPh sb="0" eb="1">
      <t>ﾕｳ</t>
    </rPh>
    <rPh sb="1" eb="2">
      <t>ｸ</t>
    </rPh>
    <phoneticPr fontId="2" type="halfwidthKatakana"/>
  </si>
  <si>
    <t>古賀</t>
    <rPh sb="0" eb="2">
      <t>ｺｶﾞ</t>
    </rPh>
    <phoneticPr fontId="2" type="halfwidthKatakana"/>
  </si>
  <si>
    <t>省吾</t>
    <rPh sb="0" eb="2">
      <t>ｼｮｳｺﾞ</t>
    </rPh>
    <phoneticPr fontId="2" type="halfwidthKatakana"/>
  </si>
  <si>
    <t>矢島</t>
    <rPh sb="0" eb="2">
      <t>ﾔｼﾞﾏ</t>
    </rPh>
    <phoneticPr fontId="2" type="halfwidthKatakana"/>
  </si>
  <si>
    <t>伶凰</t>
    <rPh sb="0" eb="1">
      <t>ﾚｲ</t>
    </rPh>
    <rPh sb="1" eb="2">
      <t>ｵｵﾄﾘ</t>
    </rPh>
    <phoneticPr fontId="2" type="halfwidthKatakana"/>
  </si>
  <si>
    <t>石川</t>
    <rPh sb="0" eb="2">
      <t>ｲｼｶﾜ</t>
    </rPh>
    <phoneticPr fontId="2" type="halfwidthKatakana"/>
  </si>
  <si>
    <t>慧太</t>
    <rPh sb="0" eb="1">
      <t>ｻﾄｼ</t>
    </rPh>
    <rPh sb="1" eb="2">
      <t>ﾀ</t>
    </rPh>
    <phoneticPr fontId="2" type="halfwidthKatakana"/>
  </si>
  <si>
    <t>礼人</t>
    <rPh sb="0" eb="1">
      <t>ﾚｲ</t>
    </rPh>
    <rPh sb="1" eb="2">
      <t>ﾋﾄ</t>
    </rPh>
    <phoneticPr fontId="2" type="halfwidthKatakana"/>
  </si>
  <si>
    <t>岩下</t>
    <rPh sb="0" eb="2">
      <t>ｲﾜｼﾀ</t>
    </rPh>
    <phoneticPr fontId="2" type="halfwidthKatakana"/>
  </si>
  <si>
    <t>侑誠</t>
    <rPh sb="0" eb="2">
      <t>ﾕｳｾｲ</t>
    </rPh>
    <phoneticPr fontId="2" type="halfwidthKatakana"/>
  </si>
  <si>
    <t>小畑</t>
    <rPh sb="0" eb="2">
      <t>ｵﾊﾞﾀ</t>
    </rPh>
    <phoneticPr fontId="2" type="halfwidthKatakana"/>
  </si>
  <si>
    <t>祐人</t>
    <rPh sb="0" eb="1">
      <t>ﾕｳ</t>
    </rPh>
    <rPh sb="1" eb="2">
      <t>ﾋﾄ</t>
    </rPh>
    <phoneticPr fontId="2" type="halfwidthKatakana"/>
  </si>
  <si>
    <t>丈琉</t>
    <rPh sb="0" eb="2">
      <t>ﾀｹﾙ</t>
    </rPh>
    <phoneticPr fontId="2" type="halfwidthKatakana"/>
  </si>
  <si>
    <t>佐藤</t>
    <rPh sb="0" eb="2">
      <t>ｻﾄｳ</t>
    </rPh>
    <phoneticPr fontId="2" type="halfwidthKatakana"/>
  </si>
  <si>
    <t>柊</t>
    <rPh sb="0" eb="1">
      <t>ｼｭｳ</t>
    </rPh>
    <phoneticPr fontId="2" type="halfwidthKatakana"/>
  </si>
  <si>
    <t>寺田</t>
    <rPh sb="0" eb="2">
      <t>ﾃﾗﾀﾞ</t>
    </rPh>
    <phoneticPr fontId="2" type="halfwidthKatakana"/>
  </si>
  <si>
    <t>浩盛</t>
    <rPh sb="0" eb="1">
      <t>ﾋﾛ</t>
    </rPh>
    <rPh sb="1" eb="2">
      <t>ﾓﾘ</t>
    </rPh>
    <phoneticPr fontId="2" type="halfwidthKatakana"/>
  </si>
  <si>
    <t>昼間</t>
    <rPh sb="0" eb="2">
      <t>ﾋﾙﾏ</t>
    </rPh>
    <phoneticPr fontId="2" type="halfwidthKatakana"/>
  </si>
  <si>
    <t>凪</t>
    <rPh sb="0" eb="1">
      <t>ﾅｷﾞ</t>
    </rPh>
    <phoneticPr fontId="2" type="halfwidthKatakana"/>
  </si>
  <si>
    <t>松岡</t>
    <rPh sb="0" eb="2">
      <t>ﾏﾂｵｶ</t>
    </rPh>
    <phoneticPr fontId="2" type="halfwidthKatakana"/>
  </si>
  <si>
    <t>俊佑</t>
    <rPh sb="0" eb="1">
      <t>ｼｭﾝ</t>
    </rPh>
    <rPh sb="1" eb="2">
      <t>ﾕｳ</t>
    </rPh>
    <phoneticPr fontId="2" type="halfwidthKatakana"/>
  </si>
  <si>
    <t>山口</t>
    <rPh sb="0" eb="2">
      <t>ﾔﾏｸﾞﾁ</t>
    </rPh>
    <phoneticPr fontId="2" type="halfwidthKatakana"/>
  </si>
  <si>
    <t>元気</t>
    <rPh sb="0" eb="2">
      <t>ｹﾞﾝｷ</t>
    </rPh>
    <phoneticPr fontId="2" type="halfwidthKatakana"/>
  </si>
  <si>
    <t>福原</t>
    <rPh sb="0" eb="2">
      <t>ﾌｸﾊﾗ</t>
    </rPh>
    <phoneticPr fontId="2" type="halfwidthKatakana"/>
  </si>
  <si>
    <t>敬尋</t>
    <rPh sb="0" eb="1">
      <t>ｹｲ</t>
    </rPh>
    <rPh sb="1" eb="2">
      <t>ﾋﾛ</t>
    </rPh>
    <phoneticPr fontId="2" type="halfwidthKatakana"/>
  </si>
  <si>
    <t>2007.7.27</t>
  </si>
  <si>
    <t>船橋若松</t>
    <rPh sb="0" eb="2">
      <t>ﾌﾅﾊﾞｼ</t>
    </rPh>
    <phoneticPr fontId="2" type="halfwidthKatakana"/>
  </si>
  <si>
    <t>拓海</t>
    <rPh sb="0" eb="2">
      <t>ﾀｸﾐ</t>
    </rPh>
    <phoneticPr fontId="2" type="halfwidthKatakana"/>
  </si>
  <si>
    <t>正木</t>
    <rPh sb="0" eb="2">
      <t>ﾏｻｷ</t>
    </rPh>
    <phoneticPr fontId="2" type="halfwidthKatakana"/>
  </si>
  <si>
    <t>雄翔</t>
    <rPh sb="0" eb="1">
      <t>ﾕｳ</t>
    </rPh>
    <rPh sb="1" eb="2">
      <t>ﾄ</t>
    </rPh>
    <phoneticPr fontId="2" type="halfwidthKatakana"/>
  </si>
  <si>
    <t>瀧口</t>
    <rPh sb="0" eb="2">
      <t>タキグチ</t>
    </rPh>
    <phoneticPr fontId="3"/>
  </si>
  <si>
    <t>ﾀｷｸﾞﾁ</t>
  </si>
  <si>
    <t>TAKIGUCHI</t>
  </si>
  <si>
    <t>2008.5.23</t>
  </si>
  <si>
    <t>長谷川</t>
    <rPh sb="0" eb="3">
      <t>ﾊｾｶﾞﾜ</t>
    </rPh>
    <phoneticPr fontId="2" type="halfwidthKatakana"/>
  </si>
  <si>
    <t>恵汰</t>
    <rPh sb="0" eb="2">
      <t>ｹｲﾀ</t>
    </rPh>
    <phoneticPr fontId="2" type="halfwidthKatakana"/>
  </si>
  <si>
    <t>本間</t>
    <rPh sb="0" eb="2">
      <t>ﾎﾝﾏ</t>
    </rPh>
    <phoneticPr fontId="2" type="halfwidthKatakana"/>
  </si>
  <si>
    <t>悠介</t>
    <rPh sb="0" eb="2">
      <t>ﾕｳｽｹ</t>
    </rPh>
    <phoneticPr fontId="2" type="halfwidthKatakana"/>
  </si>
  <si>
    <t>青木</t>
    <rPh sb="0" eb="2">
      <t>ｱｵｷ</t>
    </rPh>
    <phoneticPr fontId="2" type="halfwidthKatakana"/>
  </si>
  <si>
    <t>仁矢</t>
    <rPh sb="0" eb="1">
      <t>ｼﾞﾝ</t>
    </rPh>
    <rPh sb="1" eb="2">
      <t>ﾔ</t>
    </rPh>
    <phoneticPr fontId="2" type="halfwidthKatakana"/>
  </si>
  <si>
    <t>岩井田</t>
    <rPh sb="0" eb="3">
      <t>ｲﾜｲﾀﾞ</t>
    </rPh>
    <phoneticPr fontId="2" type="halfwidthKatakana"/>
  </si>
  <si>
    <t>遥己</t>
    <rPh sb="0" eb="2">
      <t>ﾊﾙｷ</t>
    </rPh>
    <phoneticPr fontId="2" type="halfwidthKatakana"/>
  </si>
  <si>
    <t>海神</t>
    <rPh sb="0" eb="2">
      <t>カイジン</t>
    </rPh>
    <phoneticPr fontId="2"/>
  </si>
  <si>
    <t>坂本</t>
    <rPh sb="0" eb="2">
      <t>ｻｶﾓﾄ</t>
    </rPh>
    <phoneticPr fontId="2" type="halfwidthKatakana"/>
  </si>
  <si>
    <t>沼</t>
    <rPh sb="0" eb="1">
      <t>ﾇﾏ</t>
    </rPh>
    <phoneticPr fontId="2" type="halfwidthKatakana"/>
  </si>
  <si>
    <t>真太郎</t>
    <rPh sb="0" eb="3">
      <t>ｼﾝﾀﾛｳ</t>
    </rPh>
    <phoneticPr fontId="2" type="halfwidthKatakana"/>
  </si>
  <si>
    <t>畑中</t>
    <rPh sb="0" eb="2">
      <t>ﾊﾀﾅｶ</t>
    </rPh>
    <phoneticPr fontId="2" type="halfwidthKatakana"/>
  </si>
  <si>
    <t>春紀</t>
    <rPh sb="0" eb="2">
      <t>ﾊﾙｷ</t>
    </rPh>
    <phoneticPr fontId="2" type="halfwidthKatakana"/>
  </si>
  <si>
    <t>ﾊﾀﾅｶ</t>
  </si>
  <si>
    <t>吉田</t>
    <rPh sb="0" eb="2">
      <t>ヨシダ</t>
    </rPh>
    <phoneticPr fontId="2"/>
  </si>
  <si>
    <t>葛飾</t>
    <rPh sb="0" eb="2">
      <t>カツシカ</t>
    </rPh>
    <phoneticPr fontId="2"/>
  </si>
  <si>
    <t>長島</t>
    <rPh sb="0" eb="2">
      <t>ナガシマ</t>
    </rPh>
    <phoneticPr fontId="2"/>
  </si>
  <si>
    <t>宮下</t>
    <rPh sb="0" eb="2">
      <t>ミヤシタ</t>
    </rPh>
    <phoneticPr fontId="2"/>
  </si>
  <si>
    <t>古市</t>
    <rPh sb="0" eb="2">
      <t>フルイチ</t>
    </rPh>
    <phoneticPr fontId="2"/>
  </si>
  <si>
    <t>加藤</t>
    <rPh sb="0" eb="2">
      <t>カトウ</t>
    </rPh>
    <phoneticPr fontId="2"/>
  </si>
  <si>
    <t>船橋</t>
    <rPh sb="0" eb="2">
      <t>フナバシ</t>
    </rPh>
    <phoneticPr fontId="1"/>
  </si>
  <si>
    <t>箕浦</t>
    <rPh sb="0" eb="2">
      <t>ミノウラ</t>
    </rPh>
    <phoneticPr fontId="2"/>
  </si>
  <si>
    <t>泉</t>
    <rPh sb="0" eb="1">
      <t>イズミ</t>
    </rPh>
    <phoneticPr fontId="2"/>
  </si>
  <si>
    <t>芦澤</t>
    <rPh sb="0" eb="2">
      <t>アシザワ</t>
    </rPh>
    <phoneticPr fontId="2"/>
  </si>
  <si>
    <t>遥都</t>
    <rPh sb="0" eb="1">
      <t>ハル</t>
    </rPh>
    <rPh sb="1" eb="2">
      <t>ミヤコ</t>
    </rPh>
    <phoneticPr fontId="2"/>
  </si>
  <si>
    <t>熊岡</t>
    <rPh sb="0" eb="2">
      <t>クマオカ</t>
    </rPh>
    <phoneticPr fontId="2"/>
  </si>
  <si>
    <t>優吾</t>
    <rPh sb="0" eb="2">
      <t>ユウゴ</t>
    </rPh>
    <phoneticPr fontId="2"/>
  </si>
  <si>
    <t>篤</t>
    <rPh sb="0" eb="1">
      <t>トク</t>
    </rPh>
    <phoneticPr fontId="2"/>
  </si>
  <si>
    <t>康太郎</t>
    <rPh sb="0" eb="3">
      <t>コウタロウ</t>
    </rPh>
    <phoneticPr fontId="2"/>
  </si>
  <si>
    <t>米村</t>
    <rPh sb="0" eb="2">
      <t>ヨネムラ</t>
    </rPh>
    <phoneticPr fontId="2"/>
  </si>
  <si>
    <t>士琉</t>
    <rPh sb="0" eb="1">
      <t>シ</t>
    </rPh>
    <rPh sb="1" eb="2">
      <t>ル</t>
    </rPh>
    <phoneticPr fontId="2"/>
  </si>
  <si>
    <t>丸金</t>
    <rPh sb="0" eb="1">
      <t>マル</t>
    </rPh>
    <rPh sb="1" eb="2">
      <t>キン</t>
    </rPh>
    <phoneticPr fontId="2"/>
  </si>
  <si>
    <t>汰空海</t>
    <rPh sb="0" eb="1">
      <t>タ</t>
    </rPh>
    <rPh sb="1" eb="2">
      <t>ソラ</t>
    </rPh>
    <rPh sb="2" eb="3">
      <t>ウミ</t>
    </rPh>
    <phoneticPr fontId="2"/>
  </si>
  <si>
    <t>魁</t>
    <rPh sb="0" eb="1">
      <t>カイ</t>
    </rPh>
    <phoneticPr fontId="2"/>
  </si>
  <si>
    <t>小池</t>
    <rPh sb="0" eb="2">
      <t>コイケ</t>
    </rPh>
    <phoneticPr fontId="2"/>
  </si>
  <si>
    <t>宏貴</t>
    <rPh sb="0" eb="1">
      <t>ヒロシ</t>
    </rPh>
    <rPh sb="1" eb="2">
      <t>キ</t>
    </rPh>
    <phoneticPr fontId="2"/>
  </si>
  <si>
    <t>曽宮</t>
    <rPh sb="0" eb="2">
      <t>ソミヤ</t>
    </rPh>
    <phoneticPr fontId="2"/>
  </si>
  <si>
    <t>駿</t>
    <rPh sb="0" eb="1">
      <t>シュン</t>
    </rPh>
    <phoneticPr fontId="2"/>
  </si>
  <si>
    <t>光栄</t>
    <rPh sb="0" eb="2">
      <t>コウエイ</t>
    </rPh>
    <phoneticPr fontId="2"/>
  </si>
  <si>
    <t>行田</t>
    <rPh sb="0" eb="2">
      <t>ｷﾞｮｳﾀﾞ</t>
    </rPh>
    <phoneticPr fontId="2" type="halfwidthKatakana"/>
  </si>
  <si>
    <t>凛太郎</t>
    <rPh sb="0" eb="3">
      <t>ﾘﾝﾀﾛｳ</t>
    </rPh>
    <phoneticPr fontId="2" type="halfwidthKatakana"/>
  </si>
  <si>
    <t>颯楽</t>
    <rPh sb="0" eb="1">
      <t>ﾊﾔﾃ</t>
    </rPh>
    <rPh sb="1" eb="2">
      <t>ﾗｸ</t>
    </rPh>
    <phoneticPr fontId="2" type="halfwidthKatakana"/>
  </si>
  <si>
    <t>中富</t>
    <rPh sb="0" eb="2">
      <t>ﾅｶﾄﾐ</t>
    </rPh>
    <phoneticPr fontId="2" type="halfwidthKatakana"/>
  </si>
  <si>
    <t>慶斗</t>
    <rPh sb="0" eb="2">
      <t>ｹｲﾄ</t>
    </rPh>
    <phoneticPr fontId="2" type="halfwidthKatakana"/>
  </si>
  <si>
    <t>照井</t>
    <rPh sb="0" eb="2">
      <t>ﾃﾙｲ</t>
    </rPh>
    <phoneticPr fontId="2" type="halfwidthKatakana"/>
  </si>
  <si>
    <t>康祐</t>
    <rPh sb="0" eb="2">
      <t>ｺｳｽｹ</t>
    </rPh>
    <phoneticPr fontId="2" type="halfwidthKatakana"/>
  </si>
  <si>
    <t>友野</t>
    <rPh sb="0" eb="2">
      <t>ﾄﾓﾉ</t>
    </rPh>
    <phoneticPr fontId="2" type="halfwidthKatakana"/>
  </si>
  <si>
    <t>颯人</t>
    <rPh sb="0" eb="2">
      <t>ﾊﾔﾄ</t>
    </rPh>
    <phoneticPr fontId="2" type="halfwidthKatakana"/>
  </si>
  <si>
    <t>長野</t>
    <rPh sb="0" eb="2">
      <t>ﾅｶﾞﾉ</t>
    </rPh>
    <phoneticPr fontId="2" type="halfwidthKatakana"/>
  </si>
  <si>
    <t>一輝</t>
    <rPh sb="0" eb="2">
      <t>ｶｽﾞｷ</t>
    </rPh>
    <phoneticPr fontId="2" type="halfwidthKatakana"/>
  </si>
  <si>
    <t>西舘</t>
    <rPh sb="0" eb="1">
      <t>ﾆｼ</t>
    </rPh>
    <rPh sb="1" eb="2">
      <t>ｶﾝ</t>
    </rPh>
    <phoneticPr fontId="2" type="halfwidthKatakana"/>
  </si>
  <si>
    <t>直生</t>
    <rPh sb="0" eb="2">
      <t>ﾅｵｷ</t>
    </rPh>
    <phoneticPr fontId="2" type="halfwidthKatakana"/>
  </si>
  <si>
    <t>山木</t>
    <rPh sb="0" eb="2">
      <t>ﾔﾏｷ</t>
    </rPh>
    <phoneticPr fontId="2" type="halfwidthKatakana"/>
  </si>
  <si>
    <t>諒太郎</t>
    <rPh sb="0" eb="3">
      <t>ﾘｮｳﾀﾛｳ</t>
    </rPh>
    <phoneticPr fontId="2" type="halfwidthKatakana"/>
  </si>
  <si>
    <t>菅原</t>
    <rPh sb="0" eb="2">
      <t>ｽｶﾞﾜﾗ</t>
    </rPh>
    <phoneticPr fontId="2" type="halfwidthKatakana"/>
  </si>
  <si>
    <t>裕太</t>
    <rPh sb="0" eb="2">
      <t>ﾕｳﾀ</t>
    </rPh>
    <phoneticPr fontId="2" type="halfwidthKatakana"/>
  </si>
  <si>
    <t>町</t>
    <rPh sb="0" eb="1">
      <t>ﾏﾁ</t>
    </rPh>
    <phoneticPr fontId="2" type="halfwidthKatakana"/>
  </si>
  <si>
    <t>陽翔</t>
    <rPh sb="0" eb="2">
      <t>ﾊﾙﾄ</t>
    </rPh>
    <phoneticPr fontId="2" type="halfwidthKatakana"/>
  </si>
  <si>
    <t>小松</t>
    <rPh sb="0" eb="2">
      <t>コマツ</t>
    </rPh>
    <phoneticPr fontId="2"/>
  </si>
  <si>
    <t>大穴</t>
    <rPh sb="0" eb="2">
      <t>オオアナ</t>
    </rPh>
    <phoneticPr fontId="2"/>
  </si>
  <si>
    <t>西村</t>
    <rPh sb="0" eb="2">
      <t>ﾆｼﾑﾗ</t>
    </rPh>
    <phoneticPr fontId="2" type="halfwidthKatakana"/>
  </si>
  <si>
    <t>優</t>
    <rPh sb="0" eb="1">
      <t>ｱﾕﾑ</t>
    </rPh>
    <phoneticPr fontId="2" type="halfwidthKatakana"/>
  </si>
  <si>
    <t>法田</t>
    <rPh sb="0" eb="2">
      <t>ホウダ</t>
    </rPh>
    <phoneticPr fontId="2"/>
  </si>
  <si>
    <t>山本</t>
    <rPh sb="0" eb="2">
      <t>ﾔﾏﾓﾄ</t>
    </rPh>
    <phoneticPr fontId="2" type="halfwidthKatakana"/>
  </si>
  <si>
    <t>将吾</t>
    <rPh sb="0" eb="2">
      <t>ｼｮｳｺﾞ</t>
    </rPh>
    <phoneticPr fontId="2" type="halfwidthKatakana"/>
  </si>
  <si>
    <t>法田</t>
    <rPh sb="0" eb="2">
      <t>ﾎｳﾀﾞ</t>
    </rPh>
    <phoneticPr fontId="2" type="halfwidthKatakana"/>
  </si>
  <si>
    <t>深山</t>
    <rPh sb="0" eb="2">
      <t>ﾐﾔﾏ</t>
    </rPh>
    <phoneticPr fontId="2" type="halfwidthKatakana"/>
  </si>
  <si>
    <t>蒼典</t>
    <rPh sb="0" eb="1">
      <t>ｱｵｲ</t>
    </rPh>
    <rPh sb="1" eb="2">
      <t>ﾃﾝ</t>
    </rPh>
    <phoneticPr fontId="2" type="halfwidthKatakana"/>
  </si>
  <si>
    <t>谷田</t>
    <rPh sb="0" eb="2">
      <t>ﾀﾆﾀﾞ</t>
    </rPh>
    <phoneticPr fontId="2" type="halfwidthKatakana"/>
  </si>
  <si>
    <t>桃之助</t>
    <rPh sb="0" eb="1">
      <t>ﾓﾓ</t>
    </rPh>
    <rPh sb="1" eb="2">
      <t>ﾉ</t>
    </rPh>
    <rPh sb="2" eb="3">
      <t>ｽｹ</t>
    </rPh>
    <phoneticPr fontId="2" type="halfwidthKatakana"/>
  </si>
  <si>
    <t>Momonosuke</t>
  </si>
  <si>
    <t>濱</t>
    <rPh sb="0" eb="1">
      <t>ﾊﾏ</t>
    </rPh>
    <phoneticPr fontId="2" type="halfwidthKatakana"/>
  </si>
  <si>
    <t>駿惺</t>
    <rPh sb="0" eb="1">
      <t>ｼｭﾝ</t>
    </rPh>
    <rPh sb="1" eb="2">
      <t>ｻﾄ</t>
    </rPh>
    <phoneticPr fontId="2" type="halfwidthKatakana"/>
  </si>
  <si>
    <t>Shunsei</t>
  </si>
  <si>
    <t>横田</t>
    <rPh sb="0" eb="2">
      <t>ﾖｺﾀ</t>
    </rPh>
    <phoneticPr fontId="2" type="halfwidthKatakana"/>
  </si>
  <si>
    <t>伸太朗</t>
    <rPh sb="0" eb="3">
      <t>ｼﾝﾀﾛｳ</t>
    </rPh>
    <phoneticPr fontId="2" type="halfwidthKatakana"/>
  </si>
  <si>
    <t>小室</t>
    <rPh sb="0" eb="2">
      <t>ｺﾑﾛ</t>
    </rPh>
    <phoneticPr fontId="2" type="halfwidthKatakana"/>
  </si>
  <si>
    <t>律騎</t>
    <rPh sb="0" eb="1">
      <t>ﾘﾂ</t>
    </rPh>
    <rPh sb="1" eb="2">
      <t>ｷ</t>
    </rPh>
    <phoneticPr fontId="2" type="halfwidthKatakana"/>
  </si>
  <si>
    <t>船橋旭</t>
    <rPh sb="0" eb="2">
      <t>フナバシ</t>
    </rPh>
    <rPh sb="2" eb="3">
      <t>アサヒ</t>
    </rPh>
    <phoneticPr fontId="2"/>
  </si>
  <si>
    <t>長岐</t>
    <rPh sb="0" eb="2">
      <t>ナガキ</t>
    </rPh>
    <phoneticPr fontId="2"/>
  </si>
  <si>
    <t>村上</t>
    <rPh sb="0" eb="2">
      <t>ムラカミ</t>
    </rPh>
    <phoneticPr fontId="2"/>
  </si>
  <si>
    <t>遠藤</t>
    <rPh sb="0" eb="2">
      <t>エンドウ</t>
    </rPh>
    <phoneticPr fontId="2"/>
  </si>
  <si>
    <t>町田</t>
    <rPh sb="0" eb="2">
      <t>マチダ</t>
    </rPh>
    <phoneticPr fontId="2"/>
  </si>
  <si>
    <t>石本</t>
    <rPh sb="0" eb="2">
      <t>イシモト</t>
    </rPh>
    <phoneticPr fontId="2"/>
  </si>
  <si>
    <t>船橋</t>
    <rPh sb="0" eb="2">
      <t>フナバシ</t>
    </rPh>
    <phoneticPr fontId="7"/>
  </si>
  <si>
    <t>野口</t>
    <rPh sb="0" eb="2">
      <t>ノグチ</t>
    </rPh>
    <phoneticPr fontId="2"/>
  </si>
  <si>
    <t>隼大</t>
    <rPh sb="0" eb="1">
      <t>シュン</t>
    </rPh>
    <rPh sb="1" eb="2">
      <t>ダイ</t>
    </rPh>
    <phoneticPr fontId="2"/>
  </si>
  <si>
    <t>御滝</t>
    <rPh sb="0" eb="2">
      <t>オタキ</t>
    </rPh>
    <phoneticPr fontId="2"/>
  </si>
  <si>
    <t>赤嶺</t>
    <rPh sb="0" eb="2">
      <t>アカミネ</t>
    </rPh>
    <phoneticPr fontId="2"/>
  </si>
  <si>
    <t>平塚</t>
    <rPh sb="0" eb="2">
      <t>ﾋﾗﾂｶ</t>
    </rPh>
    <phoneticPr fontId="2" type="halfwidthKatakana"/>
  </si>
  <si>
    <t>御滝</t>
    <rPh sb="0" eb="2">
      <t>ｵﾀｷ</t>
    </rPh>
    <phoneticPr fontId="2" type="halfwidthKatakana"/>
  </si>
  <si>
    <t>坂上</t>
    <rPh sb="0" eb="2">
      <t>ｻｶｶﾞﾐ</t>
    </rPh>
    <phoneticPr fontId="2" type="halfwidthKatakana"/>
  </si>
  <si>
    <t>晴麻</t>
    <rPh sb="0" eb="1">
      <t>ｾｲ</t>
    </rPh>
    <rPh sb="1" eb="2">
      <t>ｱｻ</t>
    </rPh>
    <phoneticPr fontId="2" type="halfwidthKatakana"/>
  </si>
  <si>
    <t>高根</t>
    <rPh sb="0" eb="2">
      <t>タカネ</t>
    </rPh>
    <phoneticPr fontId="2"/>
  </si>
  <si>
    <t>高根</t>
    <rPh sb="0" eb="2">
      <t>ﾀｶﾈ</t>
    </rPh>
    <phoneticPr fontId="2" type="halfwidthKatakana"/>
  </si>
  <si>
    <t>横溝</t>
    <rPh sb="0" eb="2">
      <t>ﾖｺﾐｿﾞ</t>
    </rPh>
    <phoneticPr fontId="2" type="halfwidthKatakana"/>
  </si>
  <si>
    <t>天雅</t>
    <rPh sb="0" eb="1">
      <t>ﾃﾝ</t>
    </rPh>
    <rPh sb="1" eb="2">
      <t>ﾐﾔﾋﾞ</t>
    </rPh>
    <phoneticPr fontId="2" type="halfwidthKatakana"/>
  </si>
  <si>
    <t>ﾖｺﾐｿﾞ</t>
  </si>
  <si>
    <t>ﾃﾝｶﾞ</t>
  </si>
  <si>
    <t>船越</t>
    <rPh sb="0" eb="2">
      <t>ﾌﾅｺｼ</t>
    </rPh>
    <phoneticPr fontId="2" type="halfwidthKatakana"/>
  </si>
  <si>
    <t>舜飛</t>
    <rPh sb="0" eb="1">
      <t>ｼｭﾝ</t>
    </rPh>
    <rPh sb="1" eb="2">
      <t>ﾄ</t>
    </rPh>
    <phoneticPr fontId="2" type="halfwidthKatakana"/>
  </si>
  <si>
    <t>ﾌﾅｺｼ</t>
  </si>
  <si>
    <t>ｼｭﾝﾄ</t>
  </si>
  <si>
    <t>齋藤</t>
    <rPh sb="0" eb="2">
      <t>ｻｲﾄｳ</t>
    </rPh>
    <phoneticPr fontId="2" type="halfwidthKatakana"/>
  </si>
  <si>
    <t>琥太郎</t>
    <rPh sb="0" eb="1">
      <t>ｺ</t>
    </rPh>
    <rPh sb="1" eb="3">
      <t>ﾀﾛｳ</t>
    </rPh>
    <phoneticPr fontId="2" type="halfwidthKatakana"/>
  </si>
  <si>
    <t>永嶋</t>
    <rPh sb="0" eb="2">
      <t>ﾅｶﾞｼﾏ</t>
    </rPh>
    <phoneticPr fontId="2" type="halfwidthKatakana"/>
  </si>
  <si>
    <t>友貴</t>
    <rPh sb="0" eb="2">
      <t>ﾄﾓﾀｶ</t>
    </rPh>
    <phoneticPr fontId="2" type="halfwidthKatakana"/>
  </si>
  <si>
    <t>奏斗</t>
    <rPh sb="0" eb="1">
      <t>ｶﾅ</t>
    </rPh>
    <rPh sb="1" eb="2">
      <t>ﾄ</t>
    </rPh>
    <phoneticPr fontId="2" type="halfwidthKatakana"/>
  </si>
  <si>
    <t>加藤</t>
    <rPh sb="0" eb="2">
      <t>ｶﾄｳ</t>
    </rPh>
    <phoneticPr fontId="2" type="halfwidthKatakana"/>
  </si>
  <si>
    <t>漣</t>
    <rPh sb="0" eb="1">
      <t>ﾚﾝ</t>
    </rPh>
    <phoneticPr fontId="2" type="halfwidthKatakana"/>
  </si>
  <si>
    <t>八木が谷</t>
    <rPh sb="0" eb="2">
      <t>ﾔｷ</t>
    </rPh>
    <rPh sb="3" eb="4">
      <t>ﾔ</t>
    </rPh>
    <phoneticPr fontId="2" type="halfwidthKatakana"/>
  </si>
  <si>
    <t>安保</t>
    <rPh sb="0" eb="1">
      <t>アン</t>
    </rPh>
    <rPh sb="1" eb="2">
      <t>ホ</t>
    </rPh>
    <phoneticPr fontId="2"/>
  </si>
  <si>
    <t>和真</t>
    <rPh sb="0" eb="2">
      <t>カズマ</t>
    </rPh>
    <phoneticPr fontId="2"/>
  </si>
  <si>
    <t>ｱﾝﾎﾞ</t>
  </si>
  <si>
    <t>ANBO</t>
  </si>
  <si>
    <t>鈴木</t>
    <rPh sb="0" eb="2">
      <t>ｽｽﾞｷ</t>
    </rPh>
    <phoneticPr fontId="2" type="halfwidthKatakana"/>
  </si>
  <si>
    <t>関</t>
    <rPh sb="0" eb="1">
      <t>ｾｷ</t>
    </rPh>
    <phoneticPr fontId="2" type="halfwidthKatakana"/>
  </si>
  <si>
    <t>佐々木</t>
    <rPh sb="0" eb="3">
      <t>ｻｻｷ</t>
    </rPh>
    <phoneticPr fontId="2" type="halfwidthKatakana"/>
  </si>
  <si>
    <t>駿</t>
    <rPh sb="0" eb="1">
      <t>ｼｭﾝ</t>
    </rPh>
    <phoneticPr fontId="2" type="halfwidthKatakana"/>
  </si>
  <si>
    <t>粟屋</t>
    <rPh sb="0" eb="1">
      <t>ｱﾜ</t>
    </rPh>
    <rPh sb="1" eb="2">
      <t>ﾔ</t>
    </rPh>
    <phoneticPr fontId="2" type="halfwidthKatakana"/>
  </si>
  <si>
    <t>颯月</t>
    <rPh sb="0" eb="1">
      <t>ｿｳ</t>
    </rPh>
    <rPh sb="1" eb="2">
      <t>ﾂｷ</t>
    </rPh>
    <phoneticPr fontId="2" type="halfwidthKatakana"/>
  </si>
  <si>
    <t>阿部</t>
    <rPh sb="0" eb="2">
      <t>ｱﾍﾞ</t>
    </rPh>
    <phoneticPr fontId="2" type="halfwidthKatakana"/>
  </si>
  <si>
    <t>瑞樹</t>
    <rPh sb="0" eb="2">
      <t>ﾐｽﾞｷ</t>
    </rPh>
    <phoneticPr fontId="2" type="halfwidthKatakana"/>
  </si>
  <si>
    <t>桑名</t>
    <rPh sb="0" eb="2">
      <t>ｸﾜﾅ</t>
    </rPh>
    <phoneticPr fontId="2" type="halfwidthKatakana"/>
  </si>
  <si>
    <t>啓輔</t>
    <rPh sb="0" eb="2">
      <t>ｹｲｽｹ</t>
    </rPh>
    <phoneticPr fontId="2" type="halfwidthKatakana"/>
  </si>
  <si>
    <t>寺内</t>
    <rPh sb="0" eb="2">
      <t>ﾃﾗｳﾁ</t>
    </rPh>
    <phoneticPr fontId="2" type="halfwidthKatakana"/>
  </si>
  <si>
    <t>友輝</t>
    <rPh sb="0" eb="1">
      <t>ﾄﾓ</t>
    </rPh>
    <rPh sb="1" eb="2">
      <t>ｶｶﾞﾔ</t>
    </rPh>
    <phoneticPr fontId="2" type="halfwidthKatakana"/>
  </si>
  <si>
    <t>金杉台</t>
    <rPh sb="0" eb="3">
      <t>ｶﾅｽｷﾞﾀﾞｲ</t>
    </rPh>
    <phoneticPr fontId="2" type="halfwidthKatakana"/>
  </si>
  <si>
    <t>菅野</t>
    <rPh sb="0" eb="2">
      <t>ｽｶﾞﾉ</t>
    </rPh>
    <phoneticPr fontId="2" type="halfwidthKatakana"/>
  </si>
  <si>
    <t>恭平</t>
    <rPh sb="0" eb="2">
      <t>ｷｮｳﾍｲ</t>
    </rPh>
    <phoneticPr fontId="2" type="halfwidthKatakana"/>
  </si>
  <si>
    <t>ｽｶﾞﾉ</t>
  </si>
  <si>
    <t>ｷｮｳﾍｲ</t>
  </si>
  <si>
    <t>SUGANO</t>
  </si>
  <si>
    <t>Kyohei</t>
  </si>
  <si>
    <t>稲垣</t>
    <rPh sb="0" eb="2">
      <t>ｲﾅｶﾞｷ</t>
    </rPh>
    <phoneticPr fontId="2" type="halfwidthKatakana"/>
  </si>
  <si>
    <t>覚</t>
    <rPh sb="0" eb="1">
      <t>ｻﾄｼ</t>
    </rPh>
    <phoneticPr fontId="2" type="halfwidthKatakana"/>
  </si>
  <si>
    <t>ｻﾄｼ</t>
  </si>
  <si>
    <t>2007.7.26</t>
  </si>
  <si>
    <t>蓮</t>
    <rPh sb="0" eb="1">
      <t>レン</t>
    </rPh>
    <phoneticPr fontId="2"/>
  </si>
  <si>
    <t>前原</t>
    <rPh sb="0" eb="2">
      <t>マエバラ</t>
    </rPh>
    <phoneticPr fontId="2"/>
  </si>
  <si>
    <t>大谷</t>
    <rPh sb="0" eb="2">
      <t>オオタニ</t>
    </rPh>
    <phoneticPr fontId="2"/>
  </si>
  <si>
    <t>前原</t>
    <rPh sb="0" eb="2">
      <t>ﾏｴﾊﾞﾗ</t>
    </rPh>
    <phoneticPr fontId="2" type="halfwidthKatakana"/>
  </si>
  <si>
    <t>Kishiryu</t>
  </si>
  <si>
    <t>ﾎｿｶｲ</t>
  </si>
  <si>
    <t>HOSOKAI</t>
  </si>
  <si>
    <t>Jotaro</t>
  </si>
  <si>
    <t>二宮</t>
    <rPh sb="0" eb="2">
      <t>ニノミヤ</t>
    </rPh>
    <phoneticPr fontId="2"/>
  </si>
  <si>
    <t>菊池</t>
    <rPh sb="0" eb="2">
      <t>キクチ</t>
    </rPh>
    <phoneticPr fontId="2"/>
  </si>
  <si>
    <t>二宮</t>
    <rPh sb="0" eb="2">
      <t>ﾆﾉﾐﾔ</t>
    </rPh>
    <phoneticPr fontId="2" type="halfwidthKatakana"/>
  </si>
  <si>
    <t>寺下</t>
    <rPh sb="0" eb="2">
      <t>ﾃﾗｼﾀ</t>
    </rPh>
    <phoneticPr fontId="2" type="halfwidthKatakana"/>
  </si>
  <si>
    <t>惺生レオ</t>
    <rPh sb="0" eb="1">
      <t>ｻﾄﾙ</t>
    </rPh>
    <rPh sb="1" eb="2">
      <t>ｲ</t>
    </rPh>
    <phoneticPr fontId="2" type="halfwidthKatakana"/>
  </si>
  <si>
    <t>大西</t>
    <rPh sb="0" eb="2">
      <t>ｵｵﾆｼ</t>
    </rPh>
    <phoneticPr fontId="2" type="halfwidthKatakana"/>
  </si>
  <si>
    <t>優斗</t>
    <rPh sb="0" eb="1">
      <t>ﾕｳ</t>
    </rPh>
    <rPh sb="1" eb="2">
      <t>ﾄ</t>
    </rPh>
    <phoneticPr fontId="2" type="halfwidthKatakana"/>
  </si>
  <si>
    <t>三富</t>
    <rPh sb="0" eb="2">
      <t>ﾐﾄﾐ</t>
    </rPh>
    <phoneticPr fontId="2" type="halfwidthKatakana"/>
  </si>
  <si>
    <t>絆直</t>
    <rPh sb="0" eb="1">
      <t>ｷｽﾞﾅ</t>
    </rPh>
    <rPh sb="1" eb="2">
      <t>ｽﾅｵ</t>
    </rPh>
    <phoneticPr fontId="2" type="halfwidthKatakana"/>
  </si>
  <si>
    <t>海斗</t>
    <rPh sb="0" eb="1">
      <t>ｳﾐ</t>
    </rPh>
    <rPh sb="1" eb="2">
      <t>ﾄ</t>
    </rPh>
    <phoneticPr fontId="2" type="halfwidthKatakana"/>
  </si>
  <si>
    <t>陽向</t>
    <rPh sb="0" eb="1">
      <t>ﾋ</t>
    </rPh>
    <rPh sb="1" eb="2">
      <t>ﾑ</t>
    </rPh>
    <phoneticPr fontId="2" type="halfwidthKatakana"/>
  </si>
  <si>
    <t>巧真</t>
    <rPh sb="0" eb="1">
      <t>ﾀｸ</t>
    </rPh>
    <rPh sb="1" eb="2">
      <t>ﾏ</t>
    </rPh>
    <phoneticPr fontId="2" type="halfwidthKatakana"/>
  </si>
  <si>
    <t>久木田</t>
    <rPh sb="0" eb="3">
      <t>ｸｷﾀ</t>
    </rPh>
    <phoneticPr fontId="2" type="halfwidthKatakana"/>
  </si>
  <si>
    <t>八木</t>
    <rPh sb="0" eb="2">
      <t>ﾔｷﾞ</t>
    </rPh>
    <phoneticPr fontId="2" type="halfwidthKatakana"/>
  </si>
  <si>
    <t>翼</t>
    <rPh sb="0" eb="1">
      <t>ﾂﾊﾞｻ</t>
    </rPh>
    <phoneticPr fontId="2" type="halfwidthKatakana"/>
  </si>
  <si>
    <t>前田</t>
    <rPh sb="0" eb="2">
      <t>ﾏｴﾀﾞ</t>
    </rPh>
    <phoneticPr fontId="2" type="halfwidthKatakana"/>
  </si>
  <si>
    <t>奏</t>
    <rPh sb="0" eb="1">
      <t>ｿｳ</t>
    </rPh>
    <phoneticPr fontId="2" type="halfwidthKatakana"/>
  </si>
  <si>
    <t>桐谷</t>
    <rPh sb="0" eb="2">
      <t>ｷﾘﾔ</t>
    </rPh>
    <phoneticPr fontId="2" type="halfwidthKatakana"/>
  </si>
  <si>
    <t>祐史</t>
    <rPh sb="0" eb="1">
      <t>ﾕｳ</t>
    </rPh>
    <rPh sb="1" eb="2">
      <t>ｼ</t>
    </rPh>
    <phoneticPr fontId="2" type="halfwidthKatakana"/>
  </si>
  <si>
    <t>悠真</t>
    <rPh sb="0" eb="2">
      <t>ﾕｳﾏ</t>
    </rPh>
    <phoneticPr fontId="2" type="halfwidthKatakana"/>
  </si>
  <si>
    <t>飯山満</t>
    <rPh sb="0" eb="3">
      <t>ハサマ</t>
    </rPh>
    <phoneticPr fontId="2"/>
  </si>
  <si>
    <t>丸田</t>
    <rPh sb="0" eb="2">
      <t>マルタ</t>
    </rPh>
    <phoneticPr fontId="2"/>
  </si>
  <si>
    <t>新之助</t>
    <rPh sb="0" eb="3">
      <t>シンノスケ</t>
    </rPh>
    <phoneticPr fontId="2"/>
  </si>
  <si>
    <t>大澤</t>
    <rPh sb="0" eb="2">
      <t>オオサワ</t>
    </rPh>
    <phoneticPr fontId="2"/>
  </si>
  <si>
    <t>泰生</t>
    <rPh sb="0" eb="2">
      <t>タイセイ</t>
    </rPh>
    <phoneticPr fontId="2"/>
  </si>
  <si>
    <t>獅凰</t>
    <rPh sb="0" eb="1">
      <t>シ</t>
    </rPh>
    <rPh sb="1" eb="2">
      <t>オオトリ</t>
    </rPh>
    <phoneticPr fontId="2"/>
  </si>
  <si>
    <t>関口</t>
    <rPh sb="0" eb="2">
      <t>セキグチ</t>
    </rPh>
    <phoneticPr fontId="2"/>
  </si>
  <si>
    <t>林</t>
    <rPh sb="0" eb="1">
      <t>ハヤシ</t>
    </rPh>
    <phoneticPr fontId="2"/>
  </si>
  <si>
    <t>翔真</t>
    <rPh sb="0" eb="2">
      <t>ショウマ</t>
    </rPh>
    <phoneticPr fontId="2"/>
  </si>
  <si>
    <t>山根</t>
    <rPh sb="0" eb="2">
      <t>ヤマネ</t>
    </rPh>
    <phoneticPr fontId="2"/>
  </si>
  <si>
    <t>海玖渡</t>
    <rPh sb="0" eb="1">
      <t>ウミ</t>
    </rPh>
    <rPh sb="1" eb="2">
      <t>ク</t>
    </rPh>
    <rPh sb="2" eb="3">
      <t>ト</t>
    </rPh>
    <phoneticPr fontId="2"/>
  </si>
  <si>
    <t>横江</t>
    <rPh sb="0" eb="2">
      <t>ヨコエ</t>
    </rPh>
    <phoneticPr fontId="2"/>
  </si>
  <si>
    <t>皓之郎</t>
    <rPh sb="0" eb="1">
      <t>コウ</t>
    </rPh>
    <rPh sb="1" eb="2">
      <t>ノ</t>
    </rPh>
    <rPh sb="2" eb="3">
      <t>ロウ</t>
    </rPh>
    <phoneticPr fontId="2"/>
  </si>
  <si>
    <t>船橋芝山</t>
    <rPh sb="0" eb="2">
      <t>フナバシ</t>
    </rPh>
    <phoneticPr fontId="2"/>
  </si>
  <si>
    <t>大森</t>
    <rPh sb="0" eb="2">
      <t>オオモリ</t>
    </rPh>
    <phoneticPr fontId="2"/>
  </si>
  <si>
    <t>敦</t>
    <rPh sb="0" eb="1">
      <t>アツシ</t>
    </rPh>
    <phoneticPr fontId="2"/>
  </si>
  <si>
    <t>高根台</t>
    <rPh sb="0" eb="3">
      <t>タカネダイ</t>
    </rPh>
    <phoneticPr fontId="2"/>
  </si>
  <si>
    <t>ｵｵﾓﾘ</t>
  </si>
  <si>
    <t>OOMORI</t>
  </si>
  <si>
    <t>2008.4.30</t>
  </si>
  <si>
    <t>凛</t>
    <rPh sb="0" eb="1">
      <t>リン</t>
    </rPh>
    <phoneticPr fontId="2"/>
  </si>
  <si>
    <t>横山</t>
    <rPh sb="0" eb="2">
      <t>ヨコヤマ</t>
    </rPh>
    <phoneticPr fontId="2"/>
  </si>
  <si>
    <t>琳太郎</t>
    <rPh sb="0" eb="1">
      <t>リン</t>
    </rPh>
    <rPh sb="1" eb="3">
      <t>タロウ</t>
    </rPh>
    <phoneticPr fontId="2"/>
  </si>
  <si>
    <t>ｳﾒﾓﾄ</t>
  </si>
  <si>
    <t>UMEMOTO</t>
  </si>
  <si>
    <t>宮田</t>
    <rPh sb="0" eb="2">
      <t>ﾐﾔﾀ</t>
    </rPh>
    <phoneticPr fontId="2" type="halfwidthKatakana"/>
  </si>
  <si>
    <t>空哉</t>
    <rPh sb="0" eb="1">
      <t>ｿﾗ</t>
    </rPh>
    <rPh sb="1" eb="2">
      <t>ﾊｼﾞﾒ</t>
    </rPh>
    <phoneticPr fontId="2" type="halfwidthKatakana"/>
  </si>
  <si>
    <t>小西</t>
    <rPh sb="0" eb="2">
      <t>ｺﾆｼ</t>
    </rPh>
    <phoneticPr fontId="2" type="halfwidthKatakana"/>
  </si>
  <si>
    <t>大雅</t>
    <rPh sb="0" eb="2">
      <t>ﾀｲｶﾞ</t>
    </rPh>
    <phoneticPr fontId="2" type="halfwidthKatakana"/>
  </si>
  <si>
    <t>和実</t>
    <rPh sb="0" eb="2">
      <t>ｶｽﾞﾐ</t>
    </rPh>
    <phoneticPr fontId="2" type="halfwidthKatakana"/>
  </si>
  <si>
    <t>颯来</t>
    <rPh sb="0" eb="2">
      <t>ｿﾗ</t>
    </rPh>
    <phoneticPr fontId="2" type="halfwidthKatakana"/>
  </si>
  <si>
    <t>達貴</t>
    <rPh sb="0" eb="2">
      <t>ﾀﾂｷ</t>
    </rPh>
    <phoneticPr fontId="2" type="halfwidthKatakana"/>
  </si>
  <si>
    <t>大谷</t>
    <rPh sb="0" eb="2">
      <t>ｵｵﾀﾆ</t>
    </rPh>
    <phoneticPr fontId="2" type="halfwidthKatakana"/>
  </si>
  <si>
    <t>賢太</t>
    <rPh sb="0" eb="2">
      <t>ｹﾝﾀ</t>
    </rPh>
    <phoneticPr fontId="2" type="halfwidthKatakana"/>
  </si>
  <si>
    <t>爽辰</t>
    <rPh sb="0" eb="1">
      <t>ｻﾜ</t>
    </rPh>
    <rPh sb="1" eb="2">
      <t>ﾀﾂ</t>
    </rPh>
    <phoneticPr fontId="2" type="halfwidthKatakana"/>
  </si>
  <si>
    <t>波田野</t>
    <rPh sb="0" eb="3">
      <t>ﾊﾀﾉ</t>
    </rPh>
    <phoneticPr fontId="2" type="halfwidthKatakana"/>
  </si>
  <si>
    <t>陽大</t>
    <rPh sb="0" eb="2">
      <t>ﾊﾙﾄ</t>
    </rPh>
    <phoneticPr fontId="2" type="halfwidthKatakana"/>
  </si>
  <si>
    <t>脇田</t>
    <rPh sb="0" eb="2">
      <t>ﾜｷﾀ</t>
    </rPh>
    <phoneticPr fontId="2" type="halfwidthKatakana"/>
  </si>
  <si>
    <t>彰登</t>
    <rPh sb="0" eb="1">
      <t>ｱｷﾗ</t>
    </rPh>
    <rPh sb="1" eb="2">
      <t>ﾉﾎﾞ</t>
    </rPh>
    <phoneticPr fontId="2" type="halfwidthKatakana"/>
  </si>
  <si>
    <t>WAKIRA</t>
  </si>
  <si>
    <t>七林</t>
    <rPh sb="0" eb="2">
      <t>ナナバヤシ</t>
    </rPh>
    <phoneticPr fontId="2"/>
  </si>
  <si>
    <t>髙山</t>
    <rPh sb="0" eb="2">
      <t>タカヤマ</t>
    </rPh>
    <phoneticPr fontId="2"/>
  </si>
  <si>
    <t>颯</t>
    <rPh sb="0" eb="1">
      <t>ソウ</t>
    </rPh>
    <phoneticPr fontId="2"/>
  </si>
  <si>
    <t>平山</t>
    <rPh sb="0" eb="2">
      <t>ヒラヤマ</t>
    </rPh>
    <phoneticPr fontId="2"/>
  </si>
  <si>
    <t>陸登</t>
    <rPh sb="0" eb="1">
      <t>ﾘｸ</t>
    </rPh>
    <rPh sb="1" eb="2">
      <t>ﾉﾎﾞﾙ</t>
    </rPh>
    <phoneticPr fontId="2" type="halfwidthKatakana"/>
  </si>
  <si>
    <t>七林</t>
    <rPh sb="0" eb="2">
      <t>ﾅﾅﾊﾞﾔｼ</t>
    </rPh>
    <phoneticPr fontId="2" type="halfwidthKatakana"/>
  </si>
  <si>
    <t>鎌田</t>
    <rPh sb="0" eb="2">
      <t>ｶﾏﾀ</t>
    </rPh>
    <phoneticPr fontId="2" type="halfwidthKatakana"/>
  </si>
  <si>
    <t>涼央</t>
    <rPh sb="0" eb="1">
      <t>ﾘｮｳ</t>
    </rPh>
    <rPh sb="1" eb="2">
      <t>ｵｳ</t>
    </rPh>
    <phoneticPr fontId="2" type="halfwidthKatakana"/>
  </si>
  <si>
    <t>渓太</t>
    <rPh sb="0" eb="2">
      <t>ｹｲﾀ</t>
    </rPh>
    <phoneticPr fontId="2" type="halfwidthKatakana"/>
  </si>
  <si>
    <t>武藤</t>
    <rPh sb="0" eb="2">
      <t>ﾑﾄｳ</t>
    </rPh>
    <phoneticPr fontId="2" type="halfwidthKatakana"/>
  </si>
  <si>
    <t>大輝</t>
    <rPh sb="0" eb="2">
      <t>ﾀﾞｲｷ</t>
    </rPh>
    <phoneticPr fontId="2" type="halfwidthKatakana"/>
  </si>
  <si>
    <t>乾</t>
    <rPh sb="0" eb="1">
      <t>ｲﾇｲ</t>
    </rPh>
    <phoneticPr fontId="2" type="halfwidthKatakana"/>
  </si>
  <si>
    <t>僚太郎</t>
    <rPh sb="0" eb="1">
      <t>ﾘｮｳ</t>
    </rPh>
    <rPh sb="1" eb="3">
      <t>ﾀﾛｳ</t>
    </rPh>
    <phoneticPr fontId="2" type="halfwidthKatakana"/>
  </si>
  <si>
    <t>柏木</t>
    <rPh sb="0" eb="2">
      <t>ｶｼﾜｷﾞ</t>
    </rPh>
    <phoneticPr fontId="2" type="halfwidthKatakana"/>
  </si>
  <si>
    <t>陽人</t>
    <rPh sb="0" eb="1">
      <t>ﾖｳ</t>
    </rPh>
    <rPh sb="1" eb="2">
      <t>ﾄ</t>
    </rPh>
    <phoneticPr fontId="2" type="halfwidthKatakana"/>
  </si>
  <si>
    <t>木下</t>
    <rPh sb="0" eb="2">
      <t>ｷﾉｼﾀ</t>
    </rPh>
    <phoneticPr fontId="2" type="halfwidthKatakana"/>
  </si>
  <si>
    <t>櫂翔</t>
    <rPh sb="0" eb="1">
      <t>ｶｲ</t>
    </rPh>
    <rPh sb="1" eb="2">
      <t>ｶｹ</t>
    </rPh>
    <phoneticPr fontId="2" type="halfwidthKatakana"/>
  </si>
  <si>
    <t>小野寺</t>
    <rPh sb="0" eb="3">
      <t>ｵﾉﾃﾞﾗ</t>
    </rPh>
    <phoneticPr fontId="2" type="halfwidthKatakana"/>
  </si>
  <si>
    <t>誠太</t>
    <rPh sb="0" eb="2">
      <t>ｾｲﾀ</t>
    </rPh>
    <phoneticPr fontId="2" type="halfwidthKatakana"/>
  </si>
  <si>
    <t>松島</t>
    <rPh sb="0" eb="2">
      <t>ﾏﾂｼﾏ</t>
    </rPh>
    <phoneticPr fontId="2" type="halfwidthKatakana"/>
  </si>
  <si>
    <t>拓未</t>
    <rPh sb="0" eb="1">
      <t>ﾀｸ</t>
    </rPh>
    <rPh sb="1" eb="2">
      <t>ﾐ</t>
    </rPh>
    <phoneticPr fontId="2" type="halfwidthKatakana"/>
  </si>
  <si>
    <t>布施</t>
    <rPh sb="0" eb="2">
      <t>ﾌｾ</t>
    </rPh>
    <phoneticPr fontId="2" type="halfwidthKatakana"/>
  </si>
  <si>
    <t>大智</t>
    <rPh sb="0" eb="2">
      <t>ﾀﾞｲﾁ</t>
    </rPh>
    <phoneticPr fontId="2" type="halfwidthKatakana"/>
  </si>
  <si>
    <t>大久保</t>
    <rPh sb="0" eb="3">
      <t>ｵｵｸﾎﾞ</t>
    </rPh>
    <phoneticPr fontId="2" type="halfwidthKatakana"/>
  </si>
  <si>
    <t>涼</t>
    <rPh sb="0" eb="1">
      <t>ﾘｮｳ</t>
    </rPh>
    <phoneticPr fontId="2" type="halfwidthKatakana"/>
  </si>
  <si>
    <t>萩原</t>
    <rPh sb="0" eb="2">
      <t>ﾊｷﾞﾜﾗ</t>
    </rPh>
    <phoneticPr fontId="2" type="halfwidthKatakana"/>
  </si>
  <si>
    <t>大翔</t>
    <rPh sb="0" eb="2">
      <t>ﾀﾞｲﾄ</t>
    </rPh>
    <phoneticPr fontId="2" type="halfwidthKatakana"/>
  </si>
  <si>
    <t>谷端</t>
    <rPh sb="0" eb="1">
      <t>ﾀﾆ</t>
    </rPh>
    <rPh sb="1" eb="2">
      <t>ﾊﾞﾀ</t>
    </rPh>
    <phoneticPr fontId="2" type="halfwidthKatakana"/>
  </si>
  <si>
    <t>佑真</t>
    <rPh sb="0" eb="2">
      <t>ﾕｳﾏ</t>
    </rPh>
    <phoneticPr fontId="2" type="halfwidthKatakana"/>
  </si>
  <si>
    <t>山中</t>
    <rPh sb="0" eb="2">
      <t>ﾔﾏﾅｶ</t>
    </rPh>
    <phoneticPr fontId="2" type="halfwidthKatakana"/>
  </si>
  <si>
    <t>陽太</t>
    <rPh sb="0" eb="2">
      <t>ﾖｳﾀ</t>
    </rPh>
    <phoneticPr fontId="2" type="halfwidthKatakana"/>
  </si>
  <si>
    <t>中原</t>
    <rPh sb="0" eb="2">
      <t>ﾅｶﾊﾗ</t>
    </rPh>
    <phoneticPr fontId="2" type="halfwidthKatakana"/>
  </si>
  <si>
    <t>三田</t>
    <rPh sb="0" eb="2">
      <t>ミタ</t>
    </rPh>
    <phoneticPr fontId="2"/>
  </si>
  <si>
    <t>穐田</t>
    <rPh sb="0" eb="2">
      <t>ｱｷﾀ</t>
    </rPh>
    <phoneticPr fontId="2" type="halfwidthKatakana"/>
  </si>
  <si>
    <t>三田</t>
    <rPh sb="0" eb="2">
      <t>ﾐﾀ</t>
    </rPh>
    <phoneticPr fontId="2" type="halfwidthKatakana"/>
  </si>
  <si>
    <t>立﨑</t>
    <rPh sb="0" eb="2">
      <t>ﾀﾂｻﾞｷ</t>
    </rPh>
    <phoneticPr fontId="2" type="halfwidthKatakana"/>
  </si>
  <si>
    <t>悠</t>
    <rPh sb="0" eb="1">
      <t>ﾕｳ</t>
    </rPh>
    <phoneticPr fontId="2" type="halfwidthKatakana"/>
  </si>
  <si>
    <t>帝仁</t>
    <rPh sb="0" eb="1">
      <t>ﾃｲ</t>
    </rPh>
    <rPh sb="1" eb="2">
      <t>ｼﾞﾝ</t>
    </rPh>
    <phoneticPr fontId="2" type="halfwidthKatakana"/>
  </si>
  <si>
    <t>牟田</t>
    <rPh sb="0" eb="2">
      <t>ﾑﾀ</t>
    </rPh>
    <phoneticPr fontId="2" type="halfwidthKatakana"/>
  </si>
  <si>
    <t>朝大</t>
    <rPh sb="0" eb="1">
      <t>ｱｻ</t>
    </rPh>
    <rPh sb="1" eb="2">
      <t>ﾏｻﾙ</t>
    </rPh>
    <phoneticPr fontId="2" type="halfwidthKatakana"/>
  </si>
  <si>
    <t>澤野</t>
    <rPh sb="0" eb="2">
      <t>ｻﾜﾉ</t>
    </rPh>
    <phoneticPr fontId="2" type="halfwidthKatakana"/>
  </si>
  <si>
    <t>奏汰</t>
    <rPh sb="0" eb="1">
      <t>ｶﾅ</t>
    </rPh>
    <phoneticPr fontId="2" type="halfwidthKatakana"/>
  </si>
  <si>
    <t>斉藤</t>
    <rPh sb="0" eb="2">
      <t>ｻｲﾄｳ</t>
    </rPh>
    <phoneticPr fontId="2" type="halfwidthKatakana"/>
  </si>
  <si>
    <t>颯</t>
    <rPh sb="0" eb="1">
      <t>ﾊﾔﾃ</t>
    </rPh>
    <phoneticPr fontId="2" type="halfwidthKatakana"/>
  </si>
  <si>
    <t>若林</t>
    <rPh sb="0" eb="2">
      <t>ワカバヤシ</t>
    </rPh>
    <phoneticPr fontId="2"/>
  </si>
  <si>
    <t>岡村</t>
    <rPh sb="0" eb="2">
      <t>オカムラ</t>
    </rPh>
    <phoneticPr fontId="2"/>
  </si>
  <si>
    <t>富岡</t>
    <rPh sb="0" eb="2">
      <t>トミオカ</t>
    </rPh>
    <phoneticPr fontId="2"/>
  </si>
  <si>
    <t>洋成</t>
    <rPh sb="0" eb="1">
      <t>ヨウ</t>
    </rPh>
    <rPh sb="1" eb="2">
      <t>ナリ</t>
    </rPh>
    <phoneticPr fontId="2"/>
  </si>
  <si>
    <t>溝江</t>
    <rPh sb="0" eb="2">
      <t>ミゾエ</t>
    </rPh>
    <phoneticPr fontId="2"/>
  </si>
  <si>
    <t>勇斗</t>
    <rPh sb="0" eb="2">
      <t>ハヤト</t>
    </rPh>
    <phoneticPr fontId="2"/>
  </si>
  <si>
    <t>悠真</t>
    <rPh sb="0" eb="1">
      <t>ユウ</t>
    </rPh>
    <rPh sb="1" eb="2">
      <t>マ</t>
    </rPh>
    <phoneticPr fontId="2"/>
  </si>
  <si>
    <t>悠玖</t>
    <rPh sb="0" eb="1">
      <t>ユウ</t>
    </rPh>
    <rPh sb="1" eb="2">
      <t>ク</t>
    </rPh>
    <phoneticPr fontId="2"/>
  </si>
  <si>
    <t>根間</t>
    <rPh sb="0" eb="2">
      <t>ネマ</t>
    </rPh>
    <phoneticPr fontId="2"/>
  </si>
  <si>
    <t>稜介</t>
    <rPh sb="0" eb="1">
      <t>リョウ</t>
    </rPh>
    <rPh sb="1" eb="2">
      <t>スケ</t>
    </rPh>
    <phoneticPr fontId="2"/>
  </si>
  <si>
    <t>上栫</t>
    <rPh sb="0" eb="2">
      <t>ウワガキ</t>
    </rPh>
    <phoneticPr fontId="2"/>
  </si>
  <si>
    <t>萌</t>
    <rPh sb="0" eb="1">
      <t>モエ</t>
    </rPh>
    <phoneticPr fontId="2"/>
  </si>
  <si>
    <t>神保</t>
    <rPh sb="0" eb="2">
      <t>ジンボ</t>
    </rPh>
    <phoneticPr fontId="2"/>
  </si>
  <si>
    <t>朔弥</t>
    <rPh sb="0" eb="1">
      <t>サク</t>
    </rPh>
    <rPh sb="1" eb="2">
      <t>ヤ</t>
    </rPh>
    <phoneticPr fontId="2"/>
  </si>
  <si>
    <t>政陽</t>
    <rPh sb="0" eb="1">
      <t>マサ</t>
    </rPh>
    <rPh sb="1" eb="2">
      <t>ヨウ</t>
    </rPh>
    <phoneticPr fontId="2"/>
  </si>
  <si>
    <t>習志野台</t>
    <rPh sb="0" eb="4">
      <t>ナラシノダイ</t>
    </rPh>
    <phoneticPr fontId="2"/>
  </si>
  <si>
    <t>曽我部</t>
    <rPh sb="0" eb="3">
      <t>ソガベ</t>
    </rPh>
    <phoneticPr fontId="2"/>
  </si>
  <si>
    <t>ｿｶﾞﾍﾞ</t>
  </si>
  <si>
    <t>SOGABE</t>
  </si>
  <si>
    <t>和樹</t>
    <rPh sb="0" eb="2">
      <t>ｶｽﾞｷ</t>
    </rPh>
    <phoneticPr fontId="2" type="halfwidthKatakana"/>
  </si>
  <si>
    <t>古和釜</t>
    <rPh sb="0" eb="1">
      <t>ﾌﾙ</t>
    </rPh>
    <rPh sb="1" eb="2">
      <t>ﾜ</t>
    </rPh>
    <rPh sb="2" eb="3">
      <t>ｶﾏ</t>
    </rPh>
    <phoneticPr fontId="2" type="halfwidthKatakana"/>
  </si>
  <si>
    <t>松井</t>
    <rPh sb="0" eb="2">
      <t>マツイ</t>
    </rPh>
    <phoneticPr fontId="2"/>
  </si>
  <si>
    <t>一真</t>
    <rPh sb="0" eb="2">
      <t>カズマ</t>
    </rPh>
    <phoneticPr fontId="2"/>
  </si>
  <si>
    <t>坪井</t>
    <rPh sb="0" eb="2">
      <t>ツボイ</t>
    </rPh>
    <phoneticPr fontId="2"/>
  </si>
  <si>
    <t>井野</t>
    <rPh sb="0" eb="2">
      <t>イノ</t>
    </rPh>
    <phoneticPr fontId="2"/>
  </si>
  <si>
    <t>聡太</t>
    <rPh sb="0" eb="2">
      <t>ソウタ</t>
    </rPh>
    <phoneticPr fontId="2"/>
  </si>
  <si>
    <t>齊藤</t>
    <rPh sb="0" eb="2">
      <t>サイトウ</t>
    </rPh>
    <phoneticPr fontId="2"/>
  </si>
  <si>
    <t>川田</t>
    <rPh sb="0" eb="2">
      <t>カワタ</t>
    </rPh>
    <phoneticPr fontId="2"/>
  </si>
  <si>
    <t>渡邉</t>
    <rPh sb="0" eb="2">
      <t>ワタナベ</t>
    </rPh>
    <phoneticPr fontId="2"/>
  </si>
  <si>
    <t>糺</t>
    <rPh sb="0" eb="1">
      <t>タダ</t>
    </rPh>
    <phoneticPr fontId="2"/>
  </si>
  <si>
    <t>TADASU</t>
  </si>
  <si>
    <t>根石</t>
    <rPh sb="0" eb="2">
      <t>ネイシ</t>
    </rPh>
    <phoneticPr fontId="2"/>
  </si>
  <si>
    <t>颯人</t>
    <rPh sb="0" eb="2">
      <t>ハヤト</t>
    </rPh>
    <phoneticPr fontId="2"/>
  </si>
  <si>
    <t>NEISHI</t>
  </si>
  <si>
    <t>倫太郎</t>
    <rPh sb="0" eb="3">
      <t>リンタロウ</t>
    </rPh>
    <phoneticPr fontId="2"/>
  </si>
  <si>
    <t>内田</t>
    <rPh sb="0" eb="2">
      <t>ウチダ</t>
    </rPh>
    <phoneticPr fontId="2"/>
  </si>
  <si>
    <t>寺澤</t>
    <rPh sb="0" eb="2">
      <t>テラサワ</t>
    </rPh>
    <phoneticPr fontId="2"/>
  </si>
  <si>
    <t>尚惟</t>
    <rPh sb="0" eb="1">
      <t>ショウ</t>
    </rPh>
    <rPh sb="1" eb="2">
      <t>イ</t>
    </rPh>
    <phoneticPr fontId="2"/>
  </si>
  <si>
    <t>Shoi</t>
  </si>
  <si>
    <t>幾野</t>
    <rPh sb="0" eb="2">
      <t>イクノ</t>
    </rPh>
    <phoneticPr fontId="2"/>
  </si>
  <si>
    <t>優斗</t>
    <rPh sb="0" eb="1">
      <t>ユウ</t>
    </rPh>
    <rPh sb="1" eb="2">
      <t>ト</t>
    </rPh>
    <phoneticPr fontId="2"/>
  </si>
  <si>
    <t>IKUNO</t>
  </si>
  <si>
    <t>若弥</t>
    <rPh sb="0" eb="1">
      <t>ワカ</t>
    </rPh>
    <rPh sb="1" eb="2">
      <t>ヤ</t>
    </rPh>
    <phoneticPr fontId="2"/>
  </si>
  <si>
    <t>KAWATA</t>
  </si>
  <si>
    <t>久保田</t>
    <rPh sb="0" eb="3">
      <t>クボタ</t>
    </rPh>
    <phoneticPr fontId="2"/>
  </si>
  <si>
    <t>悠太</t>
    <rPh sb="0" eb="2">
      <t>ユウタ</t>
    </rPh>
    <phoneticPr fontId="2"/>
  </si>
  <si>
    <t>KUBOTA</t>
  </si>
  <si>
    <t>春日</t>
    <rPh sb="0" eb="2">
      <t>カスガ</t>
    </rPh>
    <phoneticPr fontId="2"/>
  </si>
  <si>
    <t>大佑</t>
    <rPh sb="0" eb="2">
      <t>ダイスケ</t>
    </rPh>
    <phoneticPr fontId="2"/>
  </si>
  <si>
    <t>KASUGA</t>
  </si>
  <si>
    <t>Daisuke</t>
  </si>
  <si>
    <t>宮原</t>
    <rPh sb="0" eb="2">
      <t>ミヤハラ</t>
    </rPh>
    <phoneticPr fontId="2"/>
  </si>
  <si>
    <t>悠惺</t>
    <rPh sb="0" eb="1">
      <t>ユウ</t>
    </rPh>
    <rPh sb="1" eb="2">
      <t>セイ</t>
    </rPh>
    <phoneticPr fontId="2"/>
  </si>
  <si>
    <t>勇翔</t>
    <rPh sb="0" eb="1">
      <t>ユウ</t>
    </rPh>
    <phoneticPr fontId="2"/>
  </si>
  <si>
    <t>翔</t>
    <rPh sb="0" eb="1">
      <t>ショウ</t>
    </rPh>
    <phoneticPr fontId="2"/>
  </si>
  <si>
    <t>櫛木</t>
    <rPh sb="0" eb="2">
      <t>クシキ</t>
    </rPh>
    <phoneticPr fontId="2"/>
  </si>
  <si>
    <t>悠人</t>
    <rPh sb="0" eb="2">
      <t>ユウト</t>
    </rPh>
    <phoneticPr fontId="2"/>
  </si>
  <si>
    <t>KUSHIKI</t>
  </si>
  <si>
    <t>大穴</t>
    <rPh sb="0" eb="2">
      <t>ｵｵｱﾅ</t>
    </rPh>
    <phoneticPr fontId="2" type="halfwidthKatakana"/>
  </si>
  <si>
    <t>矢野</t>
    <rPh sb="0" eb="2">
      <t>ヤノ</t>
    </rPh>
    <phoneticPr fontId="2"/>
  </si>
  <si>
    <t>狩野</t>
    <rPh sb="0" eb="2">
      <t>カノ</t>
    </rPh>
    <phoneticPr fontId="9"/>
  </si>
  <si>
    <t>蒼葵</t>
    <rPh sb="0" eb="1">
      <t>アオ</t>
    </rPh>
    <rPh sb="1" eb="2">
      <t>アオイ</t>
    </rPh>
    <phoneticPr fontId="9"/>
  </si>
  <si>
    <t>三河</t>
    <rPh sb="0" eb="2">
      <t>ミカワ</t>
    </rPh>
    <phoneticPr fontId="9"/>
  </si>
  <si>
    <t>龍也</t>
    <rPh sb="0" eb="1">
      <t>リュウ</t>
    </rPh>
    <rPh sb="1" eb="2">
      <t>ヤ</t>
    </rPh>
    <phoneticPr fontId="9"/>
  </si>
  <si>
    <t>桒島</t>
    <rPh sb="0" eb="2">
      <t>クワジマ</t>
    </rPh>
    <phoneticPr fontId="2"/>
  </si>
  <si>
    <t>唯</t>
    <rPh sb="0" eb="1">
      <t>ユイ</t>
    </rPh>
    <phoneticPr fontId="2"/>
  </si>
  <si>
    <t>豊富</t>
    <rPh sb="0" eb="2">
      <t>トヨトミ</t>
    </rPh>
    <phoneticPr fontId="2"/>
  </si>
  <si>
    <t>松岡</t>
    <rPh sb="0" eb="2">
      <t>マツオカ</t>
    </rPh>
    <phoneticPr fontId="2"/>
  </si>
  <si>
    <t>晃司</t>
    <rPh sb="0" eb="2">
      <t>コウジ</t>
    </rPh>
    <phoneticPr fontId="2"/>
  </si>
  <si>
    <t>小室</t>
    <rPh sb="0" eb="2">
      <t>コムロ</t>
    </rPh>
    <phoneticPr fontId="2"/>
  </si>
  <si>
    <t>菅原</t>
    <rPh sb="0" eb="2">
      <t>スガワラ</t>
    </rPh>
    <phoneticPr fontId="2"/>
  </si>
  <si>
    <t>颯真</t>
    <rPh sb="0" eb="2">
      <t>ソウマ</t>
    </rPh>
    <phoneticPr fontId="2"/>
  </si>
  <si>
    <t>匠</t>
    <rPh sb="0" eb="1">
      <t>タクミ</t>
    </rPh>
    <phoneticPr fontId="2"/>
  </si>
  <si>
    <t>榎本</t>
    <rPh sb="0" eb="2">
      <t>エノモト</t>
    </rPh>
    <phoneticPr fontId="2"/>
  </si>
  <si>
    <t>聖悟</t>
    <rPh sb="0" eb="1">
      <t>セイ</t>
    </rPh>
    <rPh sb="1" eb="2">
      <t>サトル</t>
    </rPh>
    <phoneticPr fontId="2"/>
  </si>
  <si>
    <t>河津</t>
    <rPh sb="0" eb="2">
      <t>カワヅ</t>
    </rPh>
    <phoneticPr fontId="2"/>
  </si>
  <si>
    <t>雄大</t>
    <rPh sb="0" eb="2">
      <t>ユウタ</t>
    </rPh>
    <phoneticPr fontId="2"/>
  </si>
  <si>
    <t>ｶﾜﾂﾞ</t>
  </si>
  <si>
    <t>今田</t>
    <rPh sb="0" eb="2">
      <t>イマダ</t>
    </rPh>
    <phoneticPr fontId="2"/>
  </si>
  <si>
    <t>智大</t>
    <rPh sb="0" eb="2">
      <t>トモヒロ</t>
    </rPh>
    <phoneticPr fontId="2"/>
  </si>
  <si>
    <t>ｲﾏﾀﾞ</t>
  </si>
  <si>
    <t>ﾄﾓﾋﾛ</t>
  </si>
  <si>
    <t>板橋</t>
    <rPh sb="0" eb="2">
      <t>イタバシ</t>
    </rPh>
    <phoneticPr fontId="2"/>
  </si>
  <si>
    <t>風雅</t>
    <rPh sb="0" eb="2">
      <t>フウガ</t>
    </rPh>
    <phoneticPr fontId="2"/>
  </si>
  <si>
    <t>ｲﾀﾊﾞｼ</t>
  </si>
  <si>
    <t>ﾌｳｶﾞ</t>
  </si>
  <si>
    <t>貴来</t>
    <rPh sb="0" eb="1">
      <t>タカ</t>
    </rPh>
    <rPh sb="1" eb="2">
      <t>ク</t>
    </rPh>
    <phoneticPr fontId="2"/>
  </si>
  <si>
    <t>蓮人</t>
    <rPh sb="0" eb="1">
      <t>レン</t>
    </rPh>
    <rPh sb="1" eb="2">
      <t>ヒト</t>
    </rPh>
    <phoneticPr fontId="2"/>
  </si>
  <si>
    <t>光陽</t>
    <rPh sb="0" eb="2">
      <t>コウヨウ</t>
    </rPh>
    <phoneticPr fontId="2"/>
  </si>
  <si>
    <t>玉置</t>
    <rPh sb="0" eb="2">
      <t>タマオキ</t>
    </rPh>
    <phoneticPr fontId="2"/>
  </si>
  <si>
    <t>聡</t>
    <rPh sb="0" eb="1">
      <t>サトシ</t>
    </rPh>
    <phoneticPr fontId="2"/>
  </si>
  <si>
    <t>ﾀﾏｵｷ</t>
  </si>
  <si>
    <t>須山</t>
    <rPh sb="0" eb="2">
      <t>スヤマ</t>
    </rPh>
    <phoneticPr fontId="2"/>
  </si>
  <si>
    <t>ｽﾔﾏ</t>
  </si>
  <si>
    <t>原田</t>
    <rPh sb="0" eb="2">
      <t>ハラダ</t>
    </rPh>
    <phoneticPr fontId="2"/>
  </si>
  <si>
    <t>悠希</t>
    <rPh sb="0" eb="2">
      <t>ユウキ</t>
    </rPh>
    <phoneticPr fontId="2"/>
  </si>
  <si>
    <t>隆聖</t>
    <rPh sb="0" eb="2">
      <t>リュウセイ</t>
    </rPh>
    <phoneticPr fontId="2"/>
  </si>
  <si>
    <t>東</t>
    <rPh sb="0" eb="1">
      <t>ヒガシ</t>
    </rPh>
    <phoneticPr fontId="2"/>
  </si>
  <si>
    <t>優汰</t>
    <rPh sb="0" eb="2">
      <t>ユウタ</t>
    </rPh>
    <phoneticPr fontId="2"/>
  </si>
  <si>
    <t>横澤</t>
    <rPh sb="0" eb="2">
      <t>ヨコザワ</t>
    </rPh>
    <phoneticPr fontId="2"/>
  </si>
  <si>
    <t>ﾖｺｻﾞﾜ</t>
  </si>
  <si>
    <t>大野</t>
    <rPh sb="0" eb="2">
      <t>オオノ</t>
    </rPh>
    <phoneticPr fontId="2"/>
  </si>
  <si>
    <t>雄太郎</t>
    <rPh sb="0" eb="3">
      <t>ユウタロウ</t>
    </rPh>
    <phoneticPr fontId="2"/>
  </si>
  <si>
    <t>ｵｵﾉ</t>
  </si>
  <si>
    <t>千葉日大一</t>
    <rPh sb="0" eb="2">
      <t>ﾁﾊﾞ</t>
    </rPh>
    <rPh sb="2" eb="4">
      <t>ﾆﾁﾀﾞｲ</t>
    </rPh>
    <rPh sb="4" eb="5">
      <t>ｲﾁ</t>
    </rPh>
    <phoneticPr fontId="2" type="halfwidthKatakana"/>
  </si>
  <si>
    <t>青山</t>
    <rPh sb="0" eb="2">
      <t>ｱｵﾔﾏ</t>
    </rPh>
    <phoneticPr fontId="2" type="halfwidthKatakana"/>
  </si>
  <si>
    <t>千葉日大一</t>
    <rPh sb="0" eb="5">
      <t>ﾁﾊﾞﾆﾁﾀﾞｲｲﾁ</t>
    </rPh>
    <phoneticPr fontId="2" type="halfwidthKatakana"/>
  </si>
  <si>
    <t>西尾</t>
    <rPh sb="0" eb="2">
      <t>ﾆｼｵ</t>
    </rPh>
    <phoneticPr fontId="2" type="halfwidthKatakana"/>
  </si>
  <si>
    <t>慧汰</t>
    <rPh sb="0" eb="1">
      <t>ｻﾄｼ</t>
    </rPh>
    <rPh sb="1" eb="2">
      <t>ﾀ</t>
    </rPh>
    <phoneticPr fontId="2" type="halfwidthKatakana"/>
  </si>
  <si>
    <t>平澤</t>
    <rPh sb="0" eb="2">
      <t>ﾋﾗｻﾜ</t>
    </rPh>
    <phoneticPr fontId="2" type="halfwidthKatakana"/>
  </si>
  <si>
    <t>昂大</t>
    <rPh sb="0" eb="2">
      <t>ｺｳﾀﾞｲ</t>
    </rPh>
    <phoneticPr fontId="2" type="halfwidthKatakana"/>
  </si>
  <si>
    <t>三角</t>
    <rPh sb="0" eb="2">
      <t>ﾐｽﾐ</t>
    </rPh>
    <phoneticPr fontId="2" type="halfwidthKatakana"/>
  </si>
  <si>
    <t>優朔</t>
    <rPh sb="0" eb="1">
      <t>ﾕｳ</t>
    </rPh>
    <rPh sb="1" eb="2">
      <t>ﾉﾘ</t>
    </rPh>
    <phoneticPr fontId="2" type="halfwidthKatakana"/>
  </si>
  <si>
    <t>駿太</t>
    <rPh sb="0" eb="2">
      <t>ｼｭﾝﾀ</t>
    </rPh>
    <phoneticPr fontId="2" type="halfwidthKatakana"/>
  </si>
  <si>
    <t>祐紀</t>
    <rPh sb="0" eb="2">
      <t>ﾕｳｷ</t>
    </rPh>
    <phoneticPr fontId="2" type="halfwidthKatakana"/>
  </si>
  <si>
    <t>根本</t>
    <rPh sb="0" eb="2">
      <t>ネモト</t>
    </rPh>
    <phoneticPr fontId="2"/>
  </si>
  <si>
    <t>蒼太</t>
    <rPh sb="0" eb="1">
      <t>アオ</t>
    </rPh>
    <rPh sb="1" eb="2">
      <t>タ</t>
    </rPh>
    <phoneticPr fontId="2"/>
  </si>
  <si>
    <t>ZHANG HUI</t>
  </si>
  <si>
    <t>KUN</t>
  </si>
  <si>
    <t>ｻﾞﾝﾌｨ</t>
  </si>
  <si>
    <t>ｸﾝ</t>
  </si>
  <si>
    <t>Kun</t>
  </si>
  <si>
    <t>2008.2.23</t>
  </si>
  <si>
    <t>MSY</t>
  </si>
  <si>
    <t>颯太朗</t>
    <rPh sb="0" eb="1">
      <t>ソウ</t>
    </rPh>
    <rPh sb="1" eb="3">
      <t>タロウ</t>
    </rPh>
    <phoneticPr fontId="2"/>
  </si>
  <si>
    <t>千葉日大一</t>
    <rPh sb="0" eb="2">
      <t>チバ</t>
    </rPh>
    <rPh sb="2" eb="4">
      <t>ニチダイ</t>
    </rPh>
    <rPh sb="4" eb="5">
      <t>イチ</t>
    </rPh>
    <phoneticPr fontId="2"/>
  </si>
  <si>
    <t>海</t>
    <rPh sb="0" eb="1">
      <t>カイ</t>
    </rPh>
    <phoneticPr fontId="2"/>
  </si>
  <si>
    <t>2008.5.11</t>
  </si>
  <si>
    <t>深田</t>
    <rPh sb="0" eb="2">
      <t>フカダ</t>
    </rPh>
    <phoneticPr fontId="2"/>
  </si>
  <si>
    <t>健介</t>
    <rPh sb="0" eb="2">
      <t>ケンスケ</t>
    </rPh>
    <phoneticPr fontId="2"/>
  </si>
  <si>
    <t>2008.11.29</t>
  </si>
  <si>
    <t>マーレー</t>
  </si>
  <si>
    <t>亜嵐</t>
    <rPh sb="0" eb="1">
      <t>ア</t>
    </rPh>
    <rPh sb="1" eb="2">
      <t>ラン</t>
    </rPh>
    <phoneticPr fontId="2"/>
  </si>
  <si>
    <t>ﾏｰﾚｰ</t>
  </si>
  <si>
    <t>ｱﾗﾝ</t>
  </si>
  <si>
    <t>MURRAY</t>
  </si>
  <si>
    <t>Alan</t>
  </si>
  <si>
    <t>2008.5.29</t>
  </si>
  <si>
    <t>片根</t>
    <rPh sb="0" eb="1">
      <t>カタ</t>
    </rPh>
    <rPh sb="1" eb="2">
      <t>ネ</t>
    </rPh>
    <phoneticPr fontId="2"/>
  </si>
  <si>
    <t>陸渡</t>
    <rPh sb="0" eb="1">
      <t>リク</t>
    </rPh>
    <rPh sb="1" eb="2">
      <t>ワタ</t>
    </rPh>
    <phoneticPr fontId="2"/>
  </si>
  <si>
    <t>ｶﾀﾈ</t>
  </si>
  <si>
    <t>KATANE</t>
  </si>
  <si>
    <t>2008.5.18</t>
  </si>
  <si>
    <t>大和田</t>
    <rPh sb="0" eb="3">
      <t>オオワダ</t>
    </rPh>
    <phoneticPr fontId="2"/>
  </si>
  <si>
    <t>ｵｵﾜﾀﾞ</t>
  </si>
  <si>
    <t>OWADA</t>
  </si>
  <si>
    <t>2008.11.24</t>
  </si>
  <si>
    <t>秋保</t>
    <rPh sb="0" eb="2">
      <t>アキホ</t>
    </rPh>
    <phoneticPr fontId="2"/>
  </si>
  <si>
    <t>柚輝</t>
    <rPh sb="0" eb="1">
      <t>ユズ</t>
    </rPh>
    <rPh sb="1" eb="2">
      <t>テル</t>
    </rPh>
    <phoneticPr fontId="2"/>
  </si>
  <si>
    <t>ｱｷﾎ</t>
  </si>
  <si>
    <t>AKIHO</t>
  </si>
  <si>
    <t>2008.5.26</t>
  </si>
  <si>
    <t>朝日</t>
    <rPh sb="0" eb="2">
      <t>アサヒ</t>
    </rPh>
    <phoneticPr fontId="2"/>
  </si>
  <si>
    <t>一志</t>
    <rPh sb="0" eb="2">
      <t>カズシ</t>
    </rPh>
    <phoneticPr fontId="2"/>
  </si>
  <si>
    <t>ｶｽﾞｼ</t>
  </si>
  <si>
    <t>Kazushi</t>
  </si>
  <si>
    <t>香取</t>
    <rPh sb="0" eb="2">
      <t>カトリ</t>
    </rPh>
    <phoneticPr fontId="2"/>
  </si>
  <si>
    <t>悠矢</t>
    <rPh sb="0" eb="1">
      <t>ユウ</t>
    </rPh>
    <rPh sb="1" eb="2">
      <t>ヤ</t>
    </rPh>
    <phoneticPr fontId="2"/>
  </si>
  <si>
    <t>2008.11.12</t>
  </si>
  <si>
    <t>草薙</t>
    <rPh sb="0" eb="2">
      <t>クサナギ</t>
    </rPh>
    <phoneticPr fontId="2"/>
  </si>
  <si>
    <t>莉流</t>
    <rPh sb="0" eb="1">
      <t>マリ</t>
    </rPh>
    <rPh sb="1" eb="2">
      <t>リュウ</t>
    </rPh>
    <phoneticPr fontId="2"/>
  </si>
  <si>
    <t>ﾘﾙ</t>
  </si>
  <si>
    <t>Riru</t>
  </si>
  <si>
    <t>2009.1.16</t>
  </si>
  <si>
    <t>工藤</t>
    <rPh sb="0" eb="2">
      <t>クドウ</t>
    </rPh>
    <phoneticPr fontId="2"/>
  </si>
  <si>
    <t>匠眞</t>
    <rPh sb="0" eb="1">
      <t>タクミ</t>
    </rPh>
    <rPh sb="1" eb="2">
      <t>マ</t>
    </rPh>
    <phoneticPr fontId="2"/>
  </si>
  <si>
    <t>ｸﾄﾞｳ</t>
  </si>
  <si>
    <t>KUDO</t>
  </si>
  <si>
    <t>2008.11.5</t>
  </si>
  <si>
    <t>優祐</t>
    <rPh sb="0" eb="2">
      <t>ユウスケ</t>
    </rPh>
    <phoneticPr fontId="2"/>
  </si>
  <si>
    <t>瑛士</t>
    <rPh sb="0" eb="1">
      <t>エイ</t>
    </rPh>
    <rPh sb="1" eb="2">
      <t>シ</t>
    </rPh>
    <phoneticPr fontId="2"/>
  </si>
  <si>
    <t>ｴｲｼ</t>
  </si>
  <si>
    <t>Eishi</t>
  </si>
  <si>
    <t>2009.1.29</t>
  </si>
  <si>
    <t>道言</t>
    <rPh sb="0" eb="1">
      <t>ミチ</t>
    </rPh>
    <rPh sb="1" eb="2">
      <t>ゲン</t>
    </rPh>
    <phoneticPr fontId="2"/>
  </si>
  <si>
    <t>統真</t>
    <rPh sb="0" eb="1">
      <t>トウ</t>
    </rPh>
    <rPh sb="1" eb="2">
      <t>マコト</t>
    </rPh>
    <phoneticPr fontId="2"/>
  </si>
  <si>
    <t>ﾄﾞｳｹﾞﾝ</t>
  </si>
  <si>
    <t>DOGEN</t>
  </si>
  <si>
    <t>Touma</t>
  </si>
  <si>
    <t>2009.2.3</t>
  </si>
  <si>
    <t>景人</t>
    <rPh sb="0" eb="1">
      <t>ケイ</t>
    </rPh>
    <rPh sb="1" eb="2">
      <t>ヒト</t>
    </rPh>
    <phoneticPr fontId="2"/>
  </si>
  <si>
    <t>2008.12.20</t>
  </si>
  <si>
    <t>松川</t>
    <rPh sb="0" eb="2">
      <t>マツカワ</t>
    </rPh>
    <phoneticPr fontId="2"/>
  </si>
  <si>
    <t>玄虹</t>
    <rPh sb="0" eb="1">
      <t>ゲン</t>
    </rPh>
    <rPh sb="1" eb="2">
      <t>ニジ</t>
    </rPh>
    <phoneticPr fontId="2"/>
  </si>
  <si>
    <t>ﾏﾂｶﾜ</t>
  </si>
  <si>
    <t>ｹﾞﾝｼﾞ</t>
  </si>
  <si>
    <t>MATSUKAWA</t>
  </si>
  <si>
    <t>Genji</t>
  </si>
  <si>
    <t>松島</t>
    <rPh sb="0" eb="2">
      <t>マツシマ</t>
    </rPh>
    <phoneticPr fontId="2"/>
  </si>
  <si>
    <t>幸大</t>
    <rPh sb="0" eb="1">
      <t>サチ</t>
    </rPh>
    <rPh sb="1" eb="2">
      <t>ダイ</t>
    </rPh>
    <phoneticPr fontId="2"/>
  </si>
  <si>
    <t>2009.1.30</t>
  </si>
  <si>
    <t>中野</t>
    <rPh sb="0" eb="2">
      <t>ナカノ</t>
    </rPh>
    <phoneticPr fontId="2"/>
  </si>
  <si>
    <t>瑛斗</t>
    <rPh sb="0" eb="2">
      <t>エイト</t>
    </rPh>
    <phoneticPr fontId="2"/>
  </si>
  <si>
    <t>2008.4.18</t>
  </si>
  <si>
    <t>永田</t>
    <rPh sb="0" eb="2">
      <t>ナガタ</t>
    </rPh>
    <phoneticPr fontId="2"/>
  </si>
  <si>
    <t>佑翔</t>
    <rPh sb="0" eb="1">
      <t>ユウ</t>
    </rPh>
    <rPh sb="1" eb="2">
      <t>ショウ</t>
    </rPh>
    <phoneticPr fontId="2"/>
  </si>
  <si>
    <t>友哉</t>
    <rPh sb="0" eb="2">
      <t>トモヤ</t>
    </rPh>
    <phoneticPr fontId="2"/>
  </si>
  <si>
    <t>山越</t>
    <rPh sb="0" eb="2">
      <t>ヤマコシ</t>
    </rPh>
    <phoneticPr fontId="2"/>
  </si>
  <si>
    <t>源斗</t>
    <rPh sb="0" eb="1">
      <t>ゲン</t>
    </rPh>
    <rPh sb="1" eb="2">
      <t>ト</t>
    </rPh>
    <phoneticPr fontId="2"/>
  </si>
  <si>
    <t>ﾔﾏｺｼ</t>
  </si>
  <si>
    <t>YAMAKOSHI</t>
  </si>
  <si>
    <t>2009.3.10</t>
  </si>
  <si>
    <t>塩入</t>
    <rPh sb="0" eb="2">
      <t>シオイリ</t>
    </rPh>
    <phoneticPr fontId="2"/>
  </si>
  <si>
    <t>柊</t>
    <rPh sb="0" eb="1">
      <t>シュウ</t>
    </rPh>
    <phoneticPr fontId="2"/>
  </si>
  <si>
    <t>ｼｵｲﾘ</t>
  </si>
  <si>
    <t>SHIOIRI</t>
  </si>
  <si>
    <t>奥田</t>
    <rPh sb="0" eb="2">
      <t>オクダ</t>
    </rPh>
    <phoneticPr fontId="2"/>
  </si>
  <si>
    <t>亮太</t>
    <rPh sb="0" eb="2">
      <t>リョウタ</t>
    </rPh>
    <phoneticPr fontId="2"/>
  </si>
  <si>
    <t>宇梶</t>
    <rPh sb="0" eb="2">
      <t>ウカジ</t>
    </rPh>
    <phoneticPr fontId="2"/>
  </si>
  <si>
    <t>ｳｶｼﾞ</t>
  </si>
  <si>
    <t>UKAJI</t>
  </si>
  <si>
    <t>2008.6.6</t>
  </si>
  <si>
    <t>一秀</t>
    <rPh sb="0" eb="2">
      <t>カズヒデ</t>
    </rPh>
    <phoneticPr fontId="2"/>
  </si>
  <si>
    <t>ｶｽﾞﾋﾃﾞ</t>
  </si>
  <si>
    <t>Kazuhide</t>
  </si>
  <si>
    <t>2008.8.21</t>
  </si>
  <si>
    <t>橋田</t>
    <rPh sb="0" eb="2">
      <t>ハシダ</t>
    </rPh>
    <phoneticPr fontId="2"/>
  </si>
  <si>
    <t>幹大</t>
    <rPh sb="0" eb="2">
      <t>ミキヒロ</t>
    </rPh>
    <phoneticPr fontId="2"/>
  </si>
  <si>
    <t>ﾊｼﾀﾞ</t>
  </si>
  <si>
    <t>HASHIDA</t>
  </si>
  <si>
    <t>2008.7.30</t>
  </si>
  <si>
    <t>川上</t>
    <rPh sb="0" eb="2">
      <t>カワカミ</t>
    </rPh>
    <phoneticPr fontId="2"/>
  </si>
  <si>
    <t>有智</t>
    <rPh sb="0" eb="1">
      <t>ユウ</t>
    </rPh>
    <rPh sb="1" eb="2">
      <t>サトシ</t>
    </rPh>
    <phoneticPr fontId="2"/>
  </si>
  <si>
    <t>ｱﾘﾄﾓ</t>
  </si>
  <si>
    <t>Aritomo</t>
  </si>
  <si>
    <t>2008.6.30</t>
  </si>
  <si>
    <t>辻村</t>
    <rPh sb="0" eb="2">
      <t>ツジムラ</t>
    </rPh>
    <phoneticPr fontId="2"/>
  </si>
  <si>
    <t>総悟</t>
    <rPh sb="0" eb="2">
      <t>ソウゴ</t>
    </rPh>
    <phoneticPr fontId="2"/>
  </si>
  <si>
    <t>寛大</t>
    <rPh sb="0" eb="2">
      <t>カンダイ</t>
    </rPh>
    <phoneticPr fontId="2"/>
  </si>
  <si>
    <t>2008.4.14</t>
  </si>
  <si>
    <t>浩一</t>
    <rPh sb="0" eb="2">
      <t>コウイチ</t>
    </rPh>
    <phoneticPr fontId="2"/>
  </si>
  <si>
    <t>ｺｳｲﾁ</t>
  </si>
  <si>
    <t>Koichi</t>
  </si>
  <si>
    <t>祥彦</t>
    <rPh sb="0" eb="1">
      <t>サチ</t>
    </rPh>
    <rPh sb="1" eb="2">
      <t>ヒコ</t>
    </rPh>
    <phoneticPr fontId="2"/>
  </si>
  <si>
    <t>ﾖｼﾋｺ</t>
  </si>
  <si>
    <t>Yoshihiko</t>
  </si>
  <si>
    <t>2008.6.24</t>
  </si>
  <si>
    <t>田久保</t>
    <rPh sb="0" eb="3">
      <t>タクボ</t>
    </rPh>
    <phoneticPr fontId="2"/>
  </si>
  <si>
    <t>篤弥</t>
    <rPh sb="0" eb="2">
      <t>アツヤ</t>
    </rPh>
    <phoneticPr fontId="2"/>
  </si>
  <si>
    <t>2008.9.30</t>
  </si>
  <si>
    <t>秀</t>
    <rPh sb="0" eb="1">
      <t>シュウ</t>
    </rPh>
    <phoneticPr fontId="2"/>
  </si>
  <si>
    <t>Syu</t>
  </si>
  <si>
    <t>2008.10.5</t>
  </si>
  <si>
    <t>村田</t>
    <rPh sb="0" eb="2">
      <t>ムラタ</t>
    </rPh>
    <phoneticPr fontId="2"/>
  </si>
  <si>
    <t>ﾑﾗﾀ</t>
  </si>
  <si>
    <t>MURATA</t>
  </si>
  <si>
    <t>爽平</t>
    <rPh sb="0" eb="1">
      <t>ソウ</t>
    </rPh>
    <rPh sb="1" eb="2">
      <t>ヘイ</t>
    </rPh>
    <phoneticPr fontId="2"/>
  </si>
  <si>
    <t>ｿｳﾍｲ</t>
  </si>
  <si>
    <t>Sohei</t>
  </si>
  <si>
    <t>2008.11.19</t>
  </si>
  <si>
    <t>響貴</t>
    <rPh sb="0" eb="1">
      <t>ヒビ</t>
    </rPh>
    <rPh sb="1" eb="2">
      <t>キ</t>
    </rPh>
    <phoneticPr fontId="2"/>
  </si>
  <si>
    <t>2009.1.12</t>
  </si>
  <si>
    <t>2009.1.14</t>
  </si>
  <si>
    <t>美藤</t>
    <rPh sb="0" eb="2">
      <t>ミトウ</t>
    </rPh>
    <phoneticPr fontId="2"/>
  </si>
  <si>
    <t>銘寿</t>
    <rPh sb="0" eb="1">
      <t>メイ</t>
    </rPh>
    <rPh sb="1" eb="2">
      <t>ジュ</t>
    </rPh>
    <phoneticPr fontId="2"/>
  </si>
  <si>
    <t>ﾒｲｼﾞｭ</t>
  </si>
  <si>
    <t>MITO</t>
  </si>
  <si>
    <t>Meijyu</t>
  </si>
  <si>
    <t>2009.12.28</t>
  </si>
  <si>
    <t>久保</t>
    <rPh sb="0" eb="2">
      <t>クボ</t>
    </rPh>
    <phoneticPr fontId="2"/>
  </si>
  <si>
    <t>2008.7.25</t>
  </si>
  <si>
    <t>山中</t>
    <rPh sb="0" eb="2">
      <t>ヤマナカ</t>
    </rPh>
    <phoneticPr fontId="2"/>
  </si>
  <si>
    <t>真</t>
    <rPh sb="0" eb="1">
      <t>シン</t>
    </rPh>
    <phoneticPr fontId="2"/>
  </si>
  <si>
    <t>2009.2.20</t>
  </si>
  <si>
    <t>栗田</t>
    <rPh sb="0" eb="2">
      <t>クリタ</t>
    </rPh>
    <phoneticPr fontId="2"/>
  </si>
  <si>
    <t>遥輝</t>
    <rPh sb="0" eb="2">
      <t>ハルキ</t>
    </rPh>
    <phoneticPr fontId="2"/>
  </si>
  <si>
    <t>森永</t>
    <rPh sb="0" eb="2">
      <t>モリナガ</t>
    </rPh>
    <phoneticPr fontId="2"/>
  </si>
  <si>
    <t>天馬</t>
    <rPh sb="0" eb="2">
      <t>テンマ</t>
    </rPh>
    <phoneticPr fontId="2"/>
  </si>
  <si>
    <t>ﾃﾝﾏ</t>
  </si>
  <si>
    <t>Tenma</t>
  </si>
  <si>
    <t>2008.4.7</t>
  </si>
  <si>
    <t>小田原</t>
    <rPh sb="0" eb="2">
      <t>オダ</t>
    </rPh>
    <rPh sb="2" eb="3">
      <t>ハラ</t>
    </rPh>
    <phoneticPr fontId="2"/>
  </si>
  <si>
    <t>葵空</t>
    <rPh sb="0" eb="1">
      <t>アオイ</t>
    </rPh>
    <rPh sb="1" eb="2">
      <t>ソラ</t>
    </rPh>
    <phoneticPr fontId="2"/>
  </si>
  <si>
    <t>ｵﾀﾞﾊﾗ</t>
  </si>
  <si>
    <t>ODAHARA</t>
  </si>
  <si>
    <t>2008.7.24</t>
  </si>
  <si>
    <t>木原</t>
    <rPh sb="0" eb="2">
      <t>キハラ</t>
    </rPh>
    <phoneticPr fontId="2"/>
  </si>
  <si>
    <t>陸</t>
    <rPh sb="0" eb="1">
      <t>リク</t>
    </rPh>
    <phoneticPr fontId="2"/>
  </si>
  <si>
    <t>陽斗</t>
    <rPh sb="0" eb="1">
      <t>ハル</t>
    </rPh>
    <rPh sb="1" eb="2">
      <t>ト</t>
    </rPh>
    <phoneticPr fontId="2"/>
  </si>
  <si>
    <t>2008.4.23</t>
  </si>
  <si>
    <t>幸隆</t>
    <rPh sb="0" eb="2">
      <t>ユキタカ</t>
    </rPh>
    <phoneticPr fontId="2"/>
  </si>
  <si>
    <t>ﾕｷﾀｶ</t>
  </si>
  <si>
    <t>Yukitaka</t>
  </si>
  <si>
    <t>2008.9.25</t>
  </si>
  <si>
    <t>楓弥</t>
    <rPh sb="0" eb="1">
      <t>カエデ</t>
    </rPh>
    <phoneticPr fontId="2"/>
  </si>
  <si>
    <t>ﾌｳﾔ</t>
  </si>
  <si>
    <t>Fuya</t>
  </si>
  <si>
    <t>2008.12.16</t>
  </si>
  <si>
    <t>澤潟</t>
    <rPh sb="0" eb="1">
      <t>サワ</t>
    </rPh>
    <rPh sb="1" eb="2">
      <t>ガタ</t>
    </rPh>
    <phoneticPr fontId="2"/>
  </si>
  <si>
    <t>洸士郎</t>
    <rPh sb="0" eb="1">
      <t>コウ</t>
    </rPh>
    <rPh sb="1" eb="3">
      <t>シロウ</t>
    </rPh>
    <phoneticPr fontId="2"/>
  </si>
  <si>
    <t>ｻﾜｶﾞﾀ</t>
  </si>
  <si>
    <t>SAWAGATA</t>
  </si>
  <si>
    <t>Koushirou</t>
  </si>
  <si>
    <t>江澤</t>
    <rPh sb="0" eb="2">
      <t>エザワ</t>
    </rPh>
    <phoneticPr fontId="2"/>
  </si>
  <si>
    <t>陽向</t>
    <rPh sb="0" eb="2">
      <t>ヒナタ</t>
    </rPh>
    <phoneticPr fontId="2"/>
  </si>
  <si>
    <t>ｴｻﾞﾜ</t>
  </si>
  <si>
    <t>EZAWA</t>
  </si>
  <si>
    <t>小宮山</t>
    <rPh sb="0" eb="3">
      <t>コミヤマ</t>
    </rPh>
    <phoneticPr fontId="2"/>
  </si>
  <si>
    <t>ｺﾐﾔﾏ</t>
  </si>
  <si>
    <t>KOMIYAMA</t>
  </si>
  <si>
    <t>Shouta</t>
  </si>
  <si>
    <t>千晴</t>
    <rPh sb="0" eb="2">
      <t>チハル</t>
    </rPh>
    <phoneticPr fontId="2"/>
  </si>
  <si>
    <t>2008.5.5</t>
  </si>
  <si>
    <t>拓海</t>
    <rPh sb="0" eb="1">
      <t>タク</t>
    </rPh>
    <rPh sb="1" eb="2">
      <t>ウミ</t>
    </rPh>
    <phoneticPr fontId="2"/>
  </si>
  <si>
    <t>2008.9.3</t>
  </si>
  <si>
    <t>黒岩</t>
    <rPh sb="0" eb="1">
      <t>クロ</t>
    </rPh>
    <rPh sb="1" eb="2">
      <t>イワ</t>
    </rPh>
    <phoneticPr fontId="2"/>
  </si>
  <si>
    <t>凌正</t>
    <rPh sb="0" eb="1">
      <t>リョウ</t>
    </rPh>
    <rPh sb="1" eb="2">
      <t>タダシ</t>
    </rPh>
    <phoneticPr fontId="2"/>
  </si>
  <si>
    <t>ﾘｮｳｾｲ</t>
  </si>
  <si>
    <t>Ryosei</t>
  </si>
  <si>
    <t>白兼</t>
    <rPh sb="0" eb="1">
      <t>シロ</t>
    </rPh>
    <rPh sb="1" eb="2">
      <t>カ</t>
    </rPh>
    <phoneticPr fontId="2"/>
  </si>
  <si>
    <t>大聖</t>
    <rPh sb="0" eb="1">
      <t>オオ</t>
    </rPh>
    <rPh sb="1" eb="2">
      <t>セイ</t>
    </rPh>
    <phoneticPr fontId="2"/>
  </si>
  <si>
    <t>ｼﾛｶﾈ</t>
  </si>
  <si>
    <t>今関</t>
    <rPh sb="0" eb="1">
      <t>イマ</t>
    </rPh>
    <rPh sb="1" eb="2">
      <t>セキ</t>
    </rPh>
    <phoneticPr fontId="2"/>
  </si>
  <si>
    <t>将大</t>
    <rPh sb="0" eb="1">
      <t>ショウ</t>
    </rPh>
    <rPh sb="1" eb="2">
      <t>オオ</t>
    </rPh>
    <phoneticPr fontId="2"/>
  </si>
  <si>
    <t>頓所</t>
    <rPh sb="0" eb="2">
      <t>トンショ</t>
    </rPh>
    <phoneticPr fontId="2"/>
  </si>
  <si>
    <t>ﾄﾝｼｮ</t>
  </si>
  <si>
    <t>2008.9.8</t>
  </si>
  <si>
    <t>當眞</t>
    <rPh sb="0" eb="2">
      <t>トウマ</t>
    </rPh>
    <phoneticPr fontId="2"/>
  </si>
  <si>
    <t>2009.1.13</t>
  </si>
  <si>
    <t>中島</t>
    <rPh sb="0" eb="2">
      <t>ナカジマ</t>
    </rPh>
    <phoneticPr fontId="2"/>
  </si>
  <si>
    <t>悠真</t>
    <rPh sb="0" eb="2">
      <t>ユウマ</t>
    </rPh>
    <phoneticPr fontId="2"/>
  </si>
  <si>
    <t>2008.9.16</t>
  </si>
  <si>
    <t>池田</t>
    <rPh sb="0" eb="2">
      <t>イケダ</t>
    </rPh>
    <phoneticPr fontId="2"/>
  </si>
  <si>
    <t>尊</t>
    <rPh sb="0" eb="1">
      <t>タケル</t>
    </rPh>
    <phoneticPr fontId="2"/>
  </si>
  <si>
    <t>2008.9.20</t>
  </si>
  <si>
    <t>2008.11.7</t>
  </si>
  <si>
    <t>寺川</t>
    <rPh sb="0" eb="2">
      <t>テラカワ</t>
    </rPh>
    <phoneticPr fontId="12"/>
  </si>
  <si>
    <t>成海</t>
    <rPh sb="0" eb="1">
      <t>セイ</t>
    </rPh>
    <rPh sb="1" eb="2">
      <t>ウミ</t>
    </rPh>
    <phoneticPr fontId="12"/>
  </si>
  <si>
    <t>ﾃﾗｶﾜ</t>
  </si>
  <si>
    <t>ﾅﾙﾐ</t>
  </si>
  <si>
    <t>TERAKAWA</t>
  </si>
  <si>
    <t>Narumi</t>
  </si>
  <si>
    <t>2008.8.29</t>
  </si>
  <si>
    <t>佐藤</t>
    <rPh sb="0" eb="2">
      <t>サトウ</t>
    </rPh>
    <phoneticPr fontId="12"/>
  </si>
  <si>
    <t>樂</t>
    <rPh sb="0" eb="1">
      <t>ガク</t>
    </rPh>
    <phoneticPr fontId="12"/>
  </si>
  <si>
    <t>SATOH</t>
  </si>
  <si>
    <t>2008.10.14</t>
  </si>
  <si>
    <t>髙岡</t>
    <rPh sb="0" eb="2">
      <t>タカオカ</t>
    </rPh>
    <phoneticPr fontId="12"/>
  </si>
  <si>
    <t>歩太</t>
    <rPh sb="0" eb="1">
      <t>アユミ</t>
    </rPh>
    <rPh sb="1" eb="2">
      <t>タ</t>
    </rPh>
    <phoneticPr fontId="12"/>
  </si>
  <si>
    <t>ｱﾕﾀ</t>
  </si>
  <si>
    <t>Ayuta</t>
  </si>
  <si>
    <t>村田</t>
    <rPh sb="0" eb="2">
      <t>ムラタ</t>
    </rPh>
    <phoneticPr fontId="12"/>
  </si>
  <si>
    <t>大知</t>
    <rPh sb="0" eb="2">
      <t>ダイチ</t>
    </rPh>
    <phoneticPr fontId="12"/>
  </si>
  <si>
    <t>2008.5.15</t>
  </si>
  <si>
    <t>西村</t>
    <rPh sb="0" eb="2">
      <t>ニシムラ</t>
    </rPh>
    <phoneticPr fontId="12"/>
  </si>
  <si>
    <t>太一</t>
    <rPh sb="0" eb="2">
      <t>タイチ</t>
    </rPh>
    <phoneticPr fontId="12"/>
  </si>
  <si>
    <t>後藤</t>
    <rPh sb="0" eb="2">
      <t>ゴトウ</t>
    </rPh>
    <phoneticPr fontId="12"/>
  </si>
  <si>
    <t>駿介</t>
    <rPh sb="0" eb="2">
      <t>シュンスケ</t>
    </rPh>
    <phoneticPr fontId="12"/>
  </si>
  <si>
    <t>GOTOH</t>
  </si>
  <si>
    <t>2008.12.6</t>
  </si>
  <si>
    <t>小川</t>
    <rPh sb="0" eb="2">
      <t>オガワ</t>
    </rPh>
    <phoneticPr fontId="12"/>
  </si>
  <si>
    <t>和真</t>
    <rPh sb="0" eb="2">
      <t>カズマ</t>
    </rPh>
    <phoneticPr fontId="12"/>
  </si>
  <si>
    <t>2008.4.29</t>
  </si>
  <si>
    <t>山口</t>
    <rPh sb="0" eb="2">
      <t>ヤマグチ</t>
    </rPh>
    <phoneticPr fontId="12"/>
  </si>
  <si>
    <t>蕉</t>
    <rPh sb="0" eb="1">
      <t>ショウ</t>
    </rPh>
    <phoneticPr fontId="12"/>
  </si>
  <si>
    <t>Syo</t>
  </si>
  <si>
    <t>2009.2.17</t>
  </si>
  <si>
    <t>金林</t>
    <rPh sb="0" eb="1">
      <t>カネ</t>
    </rPh>
    <rPh sb="1" eb="2">
      <t>ハヤシ</t>
    </rPh>
    <phoneticPr fontId="12"/>
  </si>
  <si>
    <t>潤橙</t>
    <rPh sb="0" eb="1">
      <t>ジュン</t>
    </rPh>
    <rPh sb="1" eb="2">
      <t>トウ</t>
    </rPh>
    <phoneticPr fontId="12"/>
  </si>
  <si>
    <t>ｶﾈﾊﾞﾔｼ</t>
  </si>
  <si>
    <t>KANEBAYASHI</t>
  </si>
  <si>
    <t>2008.5.13</t>
  </si>
  <si>
    <t>阿部</t>
    <rPh sb="0" eb="2">
      <t>アベ</t>
    </rPh>
    <phoneticPr fontId="12"/>
  </si>
  <si>
    <t>楓大</t>
    <rPh sb="0" eb="1">
      <t>カエデ</t>
    </rPh>
    <rPh sb="1" eb="2">
      <t>ダイ</t>
    </rPh>
    <phoneticPr fontId="12"/>
  </si>
  <si>
    <t>ﾌｳﾀ</t>
  </si>
  <si>
    <t>Futa</t>
  </si>
  <si>
    <t>2008.6.23</t>
  </si>
  <si>
    <t>新間</t>
    <rPh sb="0" eb="2">
      <t>シンマ</t>
    </rPh>
    <phoneticPr fontId="12"/>
  </si>
  <si>
    <t>陽斗</t>
    <rPh sb="0" eb="1">
      <t>ヨウ</t>
    </rPh>
    <rPh sb="1" eb="2">
      <t>ト</t>
    </rPh>
    <phoneticPr fontId="12"/>
  </si>
  <si>
    <t>ｼﾝﾏ</t>
  </si>
  <si>
    <t>SHINMA</t>
  </si>
  <si>
    <t>西山</t>
    <rPh sb="0" eb="2">
      <t>ニシヤマ</t>
    </rPh>
    <phoneticPr fontId="12"/>
  </si>
  <si>
    <t>祐治</t>
    <rPh sb="0" eb="2">
      <t>ユウジ</t>
    </rPh>
    <phoneticPr fontId="12"/>
  </si>
  <si>
    <t>國武</t>
    <rPh sb="0" eb="2">
      <t>クニタケ</t>
    </rPh>
    <phoneticPr fontId="12"/>
  </si>
  <si>
    <t>健</t>
    <rPh sb="0" eb="1">
      <t>ケン</t>
    </rPh>
    <phoneticPr fontId="12"/>
  </si>
  <si>
    <t>ｸﾆﾀｹ</t>
  </si>
  <si>
    <t>KUNITAKE</t>
  </si>
  <si>
    <t>香取</t>
    <rPh sb="0" eb="2">
      <t>カトリ</t>
    </rPh>
    <phoneticPr fontId="12"/>
  </si>
  <si>
    <t>佑紀</t>
    <rPh sb="0" eb="2">
      <t>ユウキ</t>
    </rPh>
    <phoneticPr fontId="12"/>
  </si>
  <si>
    <t>2009.1.5</t>
  </si>
  <si>
    <t>沢田</t>
    <rPh sb="0" eb="2">
      <t>サワダ</t>
    </rPh>
    <phoneticPr fontId="12"/>
  </si>
  <si>
    <t>健悟</t>
    <rPh sb="0" eb="2">
      <t>ケンゴ</t>
    </rPh>
    <phoneticPr fontId="12"/>
  </si>
  <si>
    <t>五十嵐</t>
    <rPh sb="0" eb="3">
      <t>イガラシ</t>
    </rPh>
    <phoneticPr fontId="12"/>
  </si>
  <si>
    <t>瑛信</t>
    <rPh sb="0" eb="1">
      <t>エイ</t>
    </rPh>
    <rPh sb="1" eb="2">
      <t>シン</t>
    </rPh>
    <phoneticPr fontId="12"/>
  </si>
  <si>
    <t>ｲｶﾗｼ</t>
  </si>
  <si>
    <t>ｴｲｼﾝ</t>
  </si>
  <si>
    <t>IKARASHI</t>
  </si>
  <si>
    <t>Eishin</t>
  </si>
  <si>
    <t>2009.4.1</t>
  </si>
  <si>
    <t>2008.9.28</t>
  </si>
  <si>
    <t>三宅</t>
    <rPh sb="0" eb="2">
      <t>ミヤケ</t>
    </rPh>
    <phoneticPr fontId="3"/>
  </si>
  <si>
    <t>将斗</t>
    <rPh sb="0" eb="2">
      <t>マサト</t>
    </rPh>
    <phoneticPr fontId="3"/>
  </si>
  <si>
    <t>佳佑</t>
    <rPh sb="0" eb="1">
      <t>カ</t>
    </rPh>
    <rPh sb="1" eb="2">
      <t>ユウ</t>
    </rPh>
    <phoneticPr fontId="3"/>
  </si>
  <si>
    <t>2008.10.26</t>
  </si>
  <si>
    <t>狩野尾</t>
    <rPh sb="0" eb="1">
      <t>カリ</t>
    </rPh>
    <rPh sb="2" eb="3">
      <t>オ</t>
    </rPh>
    <phoneticPr fontId="3"/>
  </si>
  <si>
    <t>ｶﾉｵ</t>
  </si>
  <si>
    <t>KANOH</t>
  </si>
  <si>
    <t>2009.2.11</t>
  </si>
  <si>
    <t>呉</t>
    <rPh sb="0" eb="1">
      <t>ゴ</t>
    </rPh>
    <phoneticPr fontId="3"/>
  </si>
  <si>
    <t>明軒</t>
    <rPh sb="0" eb="1">
      <t>アカ</t>
    </rPh>
    <rPh sb="1" eb="2">
      <t>ケン</t>
    </rPh>
    <phoneticPr fontId="3"/>
  </si>
  <si>
    <t>ｺﾞ</t>
  </si>
  <si>
    <t>ﾒｲｹﾝ</t>
  </si>
  <si>
    <t>GO</t>
  </si>
  <si>
    <t>Meiken</t>
  </si>
  <si>
    <t>佑翔</t>
    <rPh sb="0" eb="1">
      <t>ユウ</t>
    </rPh>
    <rPh sb="1" eb="2">
      <t>ショウ</t>
    </rPh>
    <phoneticPr fontId="3"/>
  </si>
  <si>
    <t>2008.8.18</t>
  </si>
  <si>
    <t>坂元</t>
    <rPh sb="0" eb="2">
      <t>サカモト</t>
    </rPh>
    <phoneticPr fontId="3"/>
  </si>
  <si>
    <t>雄哉</t>
    <rPh sb="0" eb="1">
      <t>ユウ</t>
    </rPh>
    <rPh sb="1" eb="2">
      <t>ヤ</t>
    </rPh>
    <phoneticPr fontId="3"/>
  </si>
  <si>
    <t>2008.10.25</t>
  </si>
  <si>
    <t>寧弦</t>
    <rPh sb="0" eb="1">
      <t>ネイ</t>
    </rPh>
    <rPh sb="1" eb="2">
      <t>ツル</t>
    </rPh>
    <phoneticPr fontId="3"/>
  </si>
  <si>
    <t>ﾈｲﾄ</t>
  </si>
  <si>
    <t>Neito</t>
  </si>
  <si>
    <t>2008.5.25</t>
  </si>
  <si>
    <t>騎一</t>
    <rPh sb="0" eb="1">
      <t>キ</t>
    </rPh>
    <rPh sb="1" eb="2">
      <t>イチ</t>
    </rPh>
    <phoneticPr fontId="2"/>
  </si>
  <si>
    <t>實方</t>
    <rPh sb="0" eb="2">
      <t>サネカタ</t>
    </rPh>
    <phoneticPr fontId="2"/>
  </si>
  <si>
    <t>麟太朗</t>
    <rPh sb="0" eb="3">
      <t>リンタロウ</t>
    </rPh>
    <phoneticPr fontId="2"/>
  </si>
  <si>
    <t>ｻﾈｶﾀ</t>
  </si>
  <si>
    <t>SANEKATA</t>
  </si>
  <si>
    <t>Rinntarou</t>
  </si>
  <si>
    <t>宮内</t>
    <rPh sb="0" eb="2">
      <t>ﾐﾔｳﾁ</t>
    </rPh>
    <phoneticPr fontId="2" type="halfwidthKatakana"/>
  </si>
  <si>
    <t>2008.6.26</t>
  </si>
  <si>
    <t>祐太</t>
    <rPh sb="0" eb="2">
      <t>ﾕｳﾀ</t>
    </rPh>
    <phoneticPr fontId="2" type="halfwidthKatakana"/>
  </si>
  <si>
    <t>2009.1.9</t>
  </si>
  <si>
    <t>神戸</t>
    <rPh sb="0" eb="2">
      <t>ｶﾝﾍﾞ</t>
    </rPh>
    <phoneticPr fontId="2" type="halfwidthKatakana"/>
  </si>
  <si>
    <t>漱一郎</t>
    <rPh sb="0" eb="1">
      <t>ｽｽ</t>
    </rPh>
    <rPh sb="1" eb="3">
      <t>ｲﾁﾛｳ</t>
    </rPh>
    <phoneticPr fontId="2" type="halfwidthKatakana"/>
  </si>
  <si>
    <t>ｶﾝﾍﾞ</t>
  </si>
  <si>
    <t>ｿｳｲﾁﾛｳ</t>
  </si>
  <si>
    <t>Soichiro</t>
  </si>
  <si>
    <t>松田</t>
    <rPh sb="0" eb="2">
      <t>ﾏﾂﾀﾞ</t>
    </rPh>
    <phoneticPr fontId="2" type="halfwidthKatakana"/>
  </si>
  <si>
    <t>悠貴</t>
    <rPh sb="0" eb="2">
      <t>ﾕｳｷ</t>
    </rPh>
    <phoneticPr fontId="2" type="halfwidthKatakana"/>
  </si>
  <si>
    <t>2008.8.28</t>
  </si>
  <si>
    <t>ﾃﾞｸﾞﾁ</t>
  </si>
  <si>
    <t>波元</t>
    <rPh sb="0" eb="2">
      <t>ﾅﾐﾓﾄ</t>
    </rPh>
    <phoneticPr fontId="2" type="halfwidthKatakana"/>
  </si>
  <si>
    <t>想若</t>
    <rPh sb="0" eb="1">
      <t>ｿｳ</t>
    </rPh>
    <rPh sb="1" eb="2">
      <t>ﾜｶ</t>
    </rPh>
    <phoneticPr fontId="2" type="halfwidthKatakana"/>
  </si>
  <si>
    <t>ﾅﾐﾓﾄ</t>
  </si>
  <si>
    <t>ｿｳｼﾞｬｸ</t>
  </si>
  <si>
    <t>荻根沢</t>
    <rPh sb="0" eb="3">
      <t>ｵｷﾞﾈｻﾞﾜ</t>
    </rPh>
    <phoneticPr fontId="2" type="halfwidthKatakana"/>
  </si>
  <si>
    <t>世</t>
    <rPh sb="0" eb="1">
      <t>ｾｲ</t>
    </rPh>
    <phoneticPr fontId="2" type="halfwidthKatakana"/>
  </si>
  <si>
    <t>ｵｷﾞﾈｻﾞﾜ</t>
  </si>
  <si>
    <t>啓汰</t>
    <rPh sb="0" eb="2">
      <t>ケイタ</t>
    </rPh>
    <phoneticPr fontId="2"/>
  </si>
  <si>
    <t>2008.10.11</t>
  </si>
  <si>
    <t>村井</t>
    <rPh sb="0" eb="2">
      <t>ﾑﾗｲ</t>
    </rPh>
    <phoneticPr fontId="2" type="halfwidthKatakana"/>
  </si>
  <si>
    <t>健</t>
    <rPh sb="0" eb="1">
      <t>ﾀｹﾙ</t>
    </rPh>
    <phoneticPr fontId="2" type="halfwidthKatakana"/>
  </si>
  <si>
    <t>ﾑﾗｲ</t>
  </si>
  <si>
    <t>2009.2.4</t>
  </si>
  <si>
    <t>田中</t>
    <rPh sb="0" eb="2">
      <t>ﾀﾅｶ</t>
    </rPh>
    <phoneticPr fontId="2" type="halfwidthKatakana"/>
  </si>
  <si>
    <t>修平</t>
    <rPh sb="0" eb="2">
      <t>ｼｭｳﾍｲ</t>
    </rPh>
    <phoneticPr fontId="2" type="halfwidthKatakana"/>
  </si>
  <si>
    <t>ｼｭｳﾍｲ</t>
  </si>
  <si>
    <t>重松</t>
    <rPh sb="0" eb="2">
      <t>ｼｹﾞﾏﾂ</t>
    </rPh>
    <phoneticPr fontId="2" type="halfwidthKatakana"/>
  </si>
  <si>
    <t>翔太</t>
    <rPh sb="0" eb="2">
      <t>ｼｮｳﾀ</t>
    </rPh>
    <phoneticPr fontId="2" type="halfwidthKatakana"/>
  </si>
  <si>
    <t>ｼｹﾞﾏﾂ</t>
  </si>
  <si>
    <t>2008.8.19</t>
  </si>
  <si>
    <t>大澤</t>
    <rPh sb="0" eb="1">
      <t>ﾀﾞｲ</t>
    </rPh>
    <rPh sb="1" eb="2">
      <t>ｻﾜ</t>
    </rPh>
    <phoneticPr fontId="2" type="halfwidthKatakana"/>
  </si>
  <si>
    <t>澄空</t>
    <rPh sb="0" eb="1">
      <t>ｽﾐ</t>
    </rPh>
    <rPh sb="1" eb="2">
      <t>ｿﾗ</t>
    </rPh>
    <phoneticPr fontId="2" type="halfwidthKatakana"/>
  </si>
  <si>
    <t>2009.1.11</t>
  </si>
  <si>
    <t>創生</t>
    <rPh sb="0" eb="2">
      <t>ｿｳｾｲ</t>
    </rPh>
    <phoneticPr fontId="2" type="halfwidthKatakana"/>
  </si>
  <si>
    <t>2009.1.3</t>
  </si>
  <si>
    <t>蒼空</t>
    <rPh sb="0" eb="1">
      <t>ｱｵ</t>
    </rPh>
    <rPh sb="1" eb="2">
      <t>ｿﾗ</t>
    </rPh>
    <phoneticPr fontId="2" type="halfwidthKatakana"/>
  </si>
  <si>
    <t>2009.1.15</t>
  </si>
  <si>
    <t>今泉</t>
    <rPh sb="0" eb="2">
      <t>ｲﾏｲｽﾞﾐ</t>
    </rPh>
    <phoneticPr fontId="2" type="halfwidthKatakana"/>
  </si>
  <si>
    <t>礼惇</t>
    <rPh sb="0" eb="1">
      <t>ﾚｲ</t>
    </rPh>
    <rPh sb="1" eb="2">
      <t>ｼﾞｭﾝ</t>
    </rPh>
    <phoneticPr fontId="2" type="halfwidthKatakana"/>
  </si>
  <si>
    <t>2009.3.9</t>
  </si>
  <si>
    <t>熊岡</t>
    <rPh sb="0" eb="2">
      <t>ｸﾏｵｶ</t>
    </rPh>
    <phoneticPr fontId="2" type="halfwidthKatakana"/>
  </si>
  <si>
    <t>圭吾</t>
    <rPh sb="0" eb="2">
      <t>ｹｲｺﾞ</t>
    </rPh>
    <phoneticPr fontId="2" type="halfwidthKatakana"/>
  </si>
  <si>
    <t>ｹｲｺﾞ</t>
  </si>
  <si>
    <t>Keigo</t>
  </si>
  <si>
    <t>梅里</t>
    <rPh sb="0" eb="2">
      <t>ｳﾒｻﾄ</t>
    </rPh>
    <phoneticPr fontId="2" type="halfwidthKatakana"/>
  </si>
  <si>
    <t>ｳﾒｻﾄ</t>
  </si>
  <si>
    <t>2009.3.28</t>
  </si>
  <si>
    <t>吉岡</t>
    <rPh sb="0" eb="2">
      <t>ヨシオカ</t>
    </rPh>
    <phoneticPr fontId="2"/>
  </si>
  <si>
    <t>優剛</t>
    <rPh sb="0" eb="1">
      <t>ユウ</t>
    </rPh>
    <rPh sb="1" eb="2">
      <t>ゴウ</t>
    </rPh>
    <phoneticPr fontId="2"/>
  </si>
  <si>
    <t>Yugou</t>
  </si>
  <si>
    <t>勝木田</t>
    <rPh sb="0" eb="2">
      <t>カツキ</t>
    </rPh>
    <rPh sb="2" eb="3">
      <t>タ</t>
    </rPh>
    <phoneticPr fontId="2"/>
  </si>
  <si>
    <t>大聖</t>
    <rPh sb="0" eb="2">
      <t>タイセイ</t>
    </rPh>
    <phoneticPr fontId="2"/>
  </si>
  <si>
    <t>ｶﾂｷﾀ</t>
  </si>
  <si>
    <t>KATSUKITA</t>
  </si>
  <si>
    <t>2008.8.23</t>
  </si>
  <si>
    <t>小野田</t>
    <rPh sb="0" eb="3">
      <t>オノダ</t>
    </rPh>
    <phoneticPr fontId="2"/>
  </si>
  <si>
    <t>峻宗</t>
    <rPh sb="0" eb="1">
      <t>タカ</t>
    </rPh>
    <rPh sb="1" eb="2">
      <t>ムネ</t>
    </rPh>
    <phoneticPr fontId="2"/>
  </si>
  <si>
    <t>ｵﾉﾀﾞ</t>
  </si>
  <si>
    <t>ﾀｶﾑﾈ</t>
  </si>
  <si>
    <t>ONODA</t>
  </si>
  <si>
    <t>Takamune</t>
  </si>
  <si>
    <t>2008.5.19</t>
  </si>
  <si>
    <t>内堀</t>
    <rPh sb="0" eb="2">
      <t>ウチボリ</t>
    </rPh>
    <phoneticPr fontId="2"/>
  </si>
  <si>
    <t>湧翔</t>
    <rPh sb="0" eb="1">
      <t>ユウ</t>
    </rPh>
    <phoneticPr fontId="2"/>
  </si>
  <si>
    <t>ｳﾁﾎﾞﾘ</t>
  </si>
  <si>
    <t>UCHIBORI</t>
  </si>
  <si>
    <t>海斗</t>
    <rPh sb="0" eb="1">
      <t>カイ</t>
    </rPh>
    <rPh sb="1" eb="2">
      <t>ト</t>
    </rPh>
    <phoneticPr fontId="2"/>
  </si>
  <si>
    <t>君塚</t>
    <rPh sb="0" eb="2">
      <t>キミズカ</t>
    </rPh>
    <phoneticPr fontId="2"/>
  </si>
  <si>
    <t>ｷﾐﾂﾞｶ</t>
  </si>
  <si>
    <t>KIMIZUKA</t>
  </si>
  <si>
    <t>2008.7.9</t>
  </si>
  <si>
    <t>伊吹</t>
    <rPh sb="0" eb="2">
      <t>イブキ</t>
    </rPh>
    <phoneticPr fontId="2"/>
  </si>
  <si>
    <t>2008.4.25</t>
  </si>
  <si>
    <t>晴翔</t>
    <rPh sb="0" eb="2">
      <t>ハルト</t>
    </rPh>
    <phoneticPr fontId="2"/>
  </si>
  <si>
    <t>2009.1.27</t>
  </si>
  <si>
    <t>三宅</t>
    <rPh sb="0" eb="2">
      <t>ミヤケ</t>
    </rPh>
    <phoneticPr fontId="2"/>
  </si>
  <si>
    <t>悠慎</t>
    <rPh sb="0" eb="1">
      <t>ユウ</t>
    </rPh>
    <rPh sb="1" eb="2">
      <t>マコト</t>
    </rPh>
    <phoneticPr fontId="2"/>
  </si>
  <si>
    <t>ﾕｳｼﾝ</t>
  </si>
  <si>
    <t>Yushin</t>
  </si>
  <si>
    <t>嶌内</t>
    <rPh sb="0" eb="2">
      <t>シマウチ</t>
    </rPh>
    <phoneticPr fontId="2"/>
  </si>
  <si>
    <t>ｼﾏｳﾁ</t>
  </si>
  <si>
    <t>SHIMAUCHI</t>
  </si>
  <si>
    <t>藤田</t>
    <rPh sb="0" eb="2">
      <t>フジタ</t>
    </rPh>
    <phoneticPr fontId="2"/>
  </si>
  <si>
    <t>陽</t>
    <rPh sb="0" eb="1">
      <t>ヨウ</t>
    </rPh>
    <phoneticPr fontId="2"/>
  </si>
  <si>
    <t>You</t>
  </si>
  <si>
    <t>2009.2.7</t>
  </si>
  <si>
    <t>土井</t>
    <rPh sb="0" eb="2">
      <t>ドイ</t>
    </rPh>
    <phoneticPr fontId="2"/>
  </si>
  <si>
    <t>樹</t>
    <rPh sb="0" eb="1">
      <t>キ</t>
    </rPh>
    <phoneticPr fontId="2"/>
  </si>
  <si>
    <t>2008.4.5</t>
  </si>
  <si>
    <t>片山</t>
    <rPh sb="0" eb="2">
      <t>カタヤマ</t>
    </rPh>
    <phoneticPr fontId="2"/>
  </si>
  <si>
    <t>ｶﾀﾔﾏ</t>
  </si>
  <si>
    <t>KATAYAMA</t>
  </si>
  <si>
    <t>櫻川</t>
    <rPh sb="0" eb="2">
      <t>サクラガワ</t>
    </rPh>
    <phoneticPr fontId="2"/>
  </si>
  <si>
    <t>ｻｸﾗｶﾞﾜ</t>
  </si>
  <si>
    <t>SAKURAGAWA</t>
  </si>
  <si>
    <t>小出</t>
    <rPh sb="0" eb="2">
      <t>コイデ</t>
    </rPh>
    <phoneticPr fontId="2"/>
  </si>
  <si>
    <t>脩二</t>
    <rPh sb="0" eb="2">
      <t>シュウジ</t>
    </rPh>
    <phoneticPr fontId="2"/>
  </si>
  <si>
    <t>ｼｭｳｼﾞ</t>
  </si>
  <si>
    <t>KOIDE</t>
  </si>
  <si>
    <t>2008.6.20</t>
  </si>
  <si>
    <t>篠田</t>
    <rPh sb="0" eb="2">
      <t>シノダ</t>
    </rPh>
    <phoneticPr fontId="2"/>
  </si>
  <si>
    <t>透羽</t>
    <rPh sb="0" eb="2">
      <t>トワ</t>
    </rPh>
    <phoneticPr fontId="2"/>
  </si>
  <si>
    <t>宮城</t>
    <rPh sb="0" eb="2">
      <t>ミヤギ</t>
    </rPh>
    <phoneticPr fontId="2"/>
  </si>
  <si>
    <t>和季</t>
    <rPh sb="0" eb="1">
      <t>カズ</t>
    </rPh>
    <rPh sb="1" eb="2">
      <t>キ</t>
    </rPh>
    <phoneticPr fontId="2"/>
  </si>
  <si>
    <t>翔平</t>
    <rPh sb="0" eb="2">
      <t>ショウヘイ</t>
    </rPh>
    <phoneticPr fontId="2"/>
  </si>
  <si>
    <t>2008.9.23</t>
  </si>
  <si>
    <t>矢内</t>
    <rPh sb="0" eb="2">
      <t>ヤウチ</t>
    </rPh>
    <phoneticPr fontId="2"/>
  </si>
  <si>
    <t>虎斗義</t>
    <rPh sb="0" eb="1">
      <t>トラ</t>
    </rPh>
    <rPh sb="1" eb="2">
      <t>ト</t>
    </rPh>
    <rPh sb="2" eb="3">
      <t>ギ</t>
    </rPh>
    <phoneticPr fontId="2"/>
  </si>
  <si>
    <t>ﾔｳﾁ</t>
  </si>
  <si>
    <t>ｺﾄｷ</t>
  </si>
  <si>
    <t>YAUCHI</t>
  </si>
  <si>
    <t>Kotoki</t>
  </si>
  <si>
    <t>2008.8.5</t>
  </si>
  <si>
    <t>雲林院</t>
    <rPh sb="0" eb="3">
      <t>ウンリンイン</t>
    </rPh>
    <phoneticPr fontId="2"/>
  </si>
  <si>
    <t>宏斗</t>
    <rPh sb="0" eb="1">
      <t>ヒロシ</t>
    </rPh>
    <rPh sb="1" eb="2">
      <t>ト</t>
    </rPh>
    <phoneticPr fontId="2"/>
  </si>
  <si>
    <t>ｳﾝﾘﾝｲﾝ</t>
  </si>
  <si>
    <t>UNRININ</t>
  </si>
  <si>
    <t>2008.12.5</t>
  </si>
  <si>
    <t>山下</t>
    <rPh sb="0" eb="2">
      <t>ヤマシタ</t>
    </rPh>
    <phoneticPr fontId="2"/>
  </si>
  <si>
    <t>蓑輪</t>
    <rPh sb="0" eb="2">
      <t>ミノワ</t>
    </rPh>
    <phoneticPr fontId="2"/>
  </si>
  <si>
    <t>隼</t>
    <rPh sb="0" eb="1">
      <t>シュン</t>
    </rPh>
    <phoneticPr fontId="2"/>
  </si>
  <si>
    <t>2008.4.16</t>
  </si>
  <si>
    <t>瀧村</t>
    <rPh sb="0" eb="2">
      <t>タキムラ</t>
    </rPh>
    <phoneticPr fontId="2"/>
  </si>
  <si>
    <t>春斗</t>
    <rPh sb="0" eb="1">
      <t>ハル</t>
    </rPh>
    <rPh sb="1" eb="2">
      <t>ト</t>
    </rPh>
    <phoneticPr fontId="2"/>
  </si>
  <si>
    <t>ﾀｷﾑﾗ</t>
  </si>
  <si>
    <t>TAKIMURA</t>
  </si>
  <si>
    <t>2009.3.18</t>
  </si>
  <si>
    <t>藤咲</t>
    <rPh sb="0" eb="2">
      <t>フジサキ</t>
    </rPh>
    <phoneticPr fontId="2"/>
  </si>
  <si>
    <t>和大</t>
    <rPh sb="0" eb="1">
      <t>カズ</t>
    </rPh>
    <rPh sb="1" eb="2">
      <t>ダイ</t>
    </rPh>
    <phoneticPr fontId="2"/>
  </si>
  <si>
    <t>ﾌｼﾞｻｷ</t>
  </si>
  <si>
    <t>ｶｽﾞﾋﾛ</t>
  </si>
  <si>
    <t>FUJISAKI</t>
  </si>
  <si>
    <t>Kazuhiro</t>
  </si>
  <si>
    <t>2008.12.10</t>
  </si>
  <si>
    <t>心優</t>
    <rPh sb="0" eb="2">
      <t>ミユウ</t>
    </rPh>
    <phoneticPr fontId="2"/>
  </si>
  <si>
    <t>ｺｱ</t>
  </si>
  <si>
    <t>Koa</t>
  </si>
  <si>
    <t>中川</t>
    <rPh sb="0" eb="2">
      <t>ナカガワ</t>
    </rPh>
    <phoneticPr fontId="2"/>
  </si>
  <si>
    <t>蒼翔</t>
    <rPh sb="0" eb="1">
      <t>アオ</t>
    </rPh>
    <rPh sb="1" eb="2">
      <t>カケル</t>
    </rPh>
    <phoneticPr fontId="2"/>
  </si>
  <si>
    <t>安村</t>
    <rPh sb="0" eb="2">
      <t>ヤスムラ</t>
    </rPh>
    <phoneticPr fontId="2"/>
  </si>
  <si>
    <t>友幸</t>
    <rPh sb="0" eb="2">
      <t>トモユキ</t>
    </rPh>
    <phoneticPr fontId="2"/>
  </si>
  <si>
    <t>2009.1.19</t>
  </si>
  <si>
    <t>門馬</t>
    <rPh sb="0" eb="2">
      <t>モンマ</t>
    </rPh>
    <phoneticPr fontId="2"/>
  </si>
  <si>
    <t>充希</t>
    <rPh sb="0" eb="2">
      <t>ミツキ</t>
    </rPh>
    <phoneticPr fontId="2"/>
  </si>
  <si>
    <t>ﾓﾝﾏ</t>
  </si>
  <si>
    <t>MONMA</t>
  </si>
  <si>
    <t>2008.11.30</t>
  </si>
  <si>
    <t>颯揮</t>
  </si>
  <si>
    <t>2008.7.11</t>
  </si>
  <si>
    <t>春樹</t>
  </si>
  <si>
    <t>夢路</t>
  </si>
  <si>
    <t>ﾊﾅｵｶ</t>
  </si>
  <si>
    <t>ﾕﾒｼﾞ</t>
  </si>
  <si>
    <t>HANAOKA</t>
  </si>
  <si>
    <t>Yumeji</t>
  </si>
  <si>
    <t>愛翔</t>
  </si>
  <si>
    <t>ｷﾀﾊﾞﾔｼ</t>
  </si>
  <si>
    <t>KITABAYASHI</t>
  </si>
  <si>
    <t>2008.9.14</t>
  </si>
  <si>
    <t>高橋</t>
    <rPh sb="0" eb="2">
      <t>タカハシ</t>
    </rPh>
    <phoneticPr fontId="12"/>
  </si>
  <si>
    <t>志昂</t>
  </si>
  <si>
    <t>ｼｺｳ</t>
  </si>
  <si>
    <t>Shikou</t>
  </si>
  <si>
    <t>篤哉</t>
  </si>
  <si>
    <t>2008.6.2</t>
  </si>
  <si>
    <t>柊哉</t>
  </si>
  <si>
    <t>匠朗</t>
  </si>
  <si>
    <t>ﾀｸﾛｳ</t>
  </si>
  <si>
    <t>Takurou</t>
  </si>
  <si>
    <t>2008.10.22</t>
  </si>
  <si>
    <t>ﾀﾝﾉ</t>
  </si>
  <si>
    <t>TANNO</t>
  </si>
  <si>
    <t>友雅</t>
  </si>
  <si>
    <t>ﾕｳｶﾞ</t>
  </si>
  <si>
    <t>Yuuga</t>
  </si>
  <si>
    <t>武田</t>
    <rPh sb="0" eb="2">
      <t>タケダ</t>
    </rPh>
    <phoneticPr fontId="2"/>
  </si>
  <si>
    <t>真成翔</t>
    <rPh sb="0" eb="1">
      <t>シン</t>
    </rPh>
    <rPh sb="1" eb="2">
      <t>ナリ</t>
    </rPh>
    <rPh sb="2" eb="3">
      <t>カケル</t>
    </rPh>
    <phoneticPr fontId="2"/>
  </si>
  <si>
    <t>古和釜</t>
    <rPh sb="0" eb="1">
      <t>フル</t>
    </rPh>
    <rPh sb="1" eb="2">
      <t>ワ</t>
    </rPh>
    <rPh sb="2" eb="3">
      <t>カマ</t>
    </rPh>
    <phoneticPr fontId="2"/>
  </si>
  <si>
    <t>柴田</t>
  </si>
  <si>
    <t>将</t>
  </si>
  <si>
    <t>ＴＡＫＡＨＡＳＨＩ</t>
  </si>
  <si>
    <t>2008.8.15</t>
  </si>
  <si>
    <t>琉司</t>
    <rPh sb="0" eb="1">
      <t>ル</t>
    </rPh>
    <rPh sb="1" eb="2">
      <t>ツカサ</t>
    </rPh>
    <phoneticPr fontId="2"/>
  </si>
  <si>
    <t>2008.12.12</t>
  </si>
  <si>
    <t>義規</t>
    <rPh sb="0" eb="1">
      <t>ギ</t>
    </rPh>
    <rPh sb="1" eb="2">
      <t>キ</t>
    </rPh>
    <phoneticPr fontId="2"/>
  </si>
  <si>
    <t>ﾖｼﾁｶ</t>
  </si>
  <si>
    <t>2008.10.9</t>
  </si>
  <si>
    <t>遥大</t>
    <rPh sb="0" eb="1">
      <t>ハル</t>
    </rPh>
    <rPh sb="1" eb="2">
      <t>ダイ</t>
    </rPh>
    <phoneticPr fontId="2"/>
  </si>
  <si>
    <t>Ｈａｒｕｔｏ</t>
  </si>
  <si>
    <t>江口</t>
    <rPh sb="0" eb="2">
      <t>エグチ</t>
    </rPh>
    <phoneticPr fontId="2"/>
  </si>
  <si>
    <t>晃英</t>
    <rPh sb="0" eb="1">
      <t>コウ</t>
    </rPh>
    <rPh sb="1" eb="2">
      <t>エイ</t>
    </rPh>
    <phoneticPr fontId="2"/>
  </si>
  <si>
    <t>ｴｸﾞﾁ</t>
  </si>
  <si>
    <t>ｱｷﾋﾃﾞ</t>
  </si>
  <si>
    <t>小瀬</t>
    <rPh sb="0" eb="2">
      <t>オセ</t>
    </rPh>
    <phoneticPr fontId="2"/>
  </si>
  <si>
    <t>真之</t>
    <rPh sb="0" eb="2">
      <t>マサユキ</t>
    </rPh>
    <phoneticPr fontId="2"/>
  </si>
  <si>
    <t>ｵｾ</t>
  </si>
  <si>
    <t>ﾏｻﾕｷ</t>
  </si>
  <si>
    <t>OSE</t>
  </si>
  <si>
    <t>Masayuki</t>
  </si>
  <si>
    <t>青島</t>
    <rPh sb="0" eb="2">
      <t>アオシマ</t>
    </rPh>
    <phoneticPr fontId="2"/>
  </si>
  <si>
    <t>壱樹</t>
    <rPh sb="0" eb="1">
      <t>イチ</t>
    </rPh>
    <rPh sb="1" eb="2">
      <t>キ</t>
    </rPh>
    <phoneticPr fontId="2"/>
  </si>
  <si>
    <t>ｱｵｼﾏ</t>
  </si>
  <si>
    <t>AOSHIMA</t>
  </si>
  <si>
    <t>仲井</t>
    <rPh sb="0" eb="2">
      <t>ナカイ</t>
    </rPh>
    <phoneticPr fontId="2"/>
  </si>
  <si>
    <t>隼也</t>
    <rPh sb="0" eb="1">
      <t>シュン</t>
    </rPh>
    <rPh sb="1" eb="2">
      <t>ヤ</t>
    </rPh>
    <phoneticPr fontId="2"/>
  </si>
  <si>
    <t>2008.8.22</t>
  </si>
  <si>
    <t>端</t>
    <rPh sb="0" eb="1">
      <t>ハタ</t>
    </rPh>
    <phoneticPr fontId="2"/>
  </si>
  <si>
    <t>京杜</t>
    <rPh sb="0" eb="1">
      <t>ケイ</t>
    </rPh>
    <rPh sb="1" eb="2">
      <t>モリ</t>
    </rPh>
    <phoneticPr fontId="2"/>
  </si>
  <si>
    <t>2008.11.1</t>
  </si>
  <si>
    <t>中尾</t>
    <rPh sb="0" eb="2">
      <t>ナカオ</t>
    </rPh>
    <phoneticPr fontId="2"/>
  </si>
  <si>
    <t>綾佑</t>
    <rPh sb="0" eb="2">
      <t>リョウスケ</t>
    </rPh>
    <phoneticPr fontId="2"/>
  </si>
  <si>
    <t>ﾅｶｵ</t>
  </si>
  <si>
    <t>NAKAO</t>
  </si>
  <si>
    <t>粂川</t>
    <rPh sb="0" eb="2">
      <t>クメカワ</t>
    </rPh>
    <phoneticPr fontId="2"/>
  </si>
  <si>
    <t>勝大</t>
    <rPh sb="0" eb="1">
      <t>カ</t>
    </rPh>
    <rPh sb="1" eb="2">
      <t>オオ</t>
    </rPh>
    <phoneticPr fontId="2"/>
  </si>
  <si>
    <t>2008.7.7</t>
  </si>
  <si>
    <t>馬場</t>
    <rPh sb="0" eb="2">
      <t>ババ</t>
    </rPh>
    <phoneticPr fontId="2"/>
  </si>
  <si>
    <t>悠生</t>
    <rPh sb="0" eb="1">
      <t>ユウ</t>
    </rPh>
    <rPh sb="1" eb="2">
      <t>イ</t>
    </rPh>
    <phoneticPr fontId="2"/>
  </si>
  <si>
    <t>2008.8.27</t>
  </si>
  <si>
    <t>橋本</t>
    <rPh sb="0" eb="2">
      <t>ハシモト</t>
    </rPh>
    <phoneticPr fontId="2"/>
  </si>
  <si>
    <t>拓実</t>
    <rPh sb="0" eb="1">
      <t>タク</t>
    </rPh>
    <rPh sb="1" eb="2">
      <t>ミノル</t>
    </rPh>
    <phoneticPr fontId="2"/>
  </si>
  <si>
    <t>2008.6.27</t>
  </si>
  <si>
    <t>2008.4.8</t>
  </si>
  <si>
    <t>2008.12.8</t>
  </si>
  <si>
    <t>相原</t>
    <rPh sb="0" eb="2">
      <t>アイハラ</t>
    </rPh>
    <phoneticPr fontId="2"/>
  </si>
  <si>
    <t>和規</t>
    <rPh sb="0" eb="1">
      <t>カズ</t>
    </rPh>
    <rPh sb="1" eb="2">
      <t>ノリ</t>
    </rPh>
    <phoneticPr fontId="2"/>
  </si>
  <si>
    <t>ｱｲﾊﾗ</t>
  </si>
  <si>
    <t>AIHARA</t>
  </si>
  <si>
    <t>沖嶋</t>
    <rPh sb="0" eb="2">
      <t>オキシマ</t>
    </rPh>
    <phoneticPr fontId="2"/>
  </si>
  <si>
    <t>孝太</t>
    <rPh sb="0" eb="2">
      <t>コウタ</t>
    </rPh>
    <phoneticPr fontId="2"/>
  </si>
  <si>
    <t>ｵｷｼﾏ</t>
  </si>
  <si>
    <t>OKISHIMA</t>
  </si>
  <si>
    <t>2009.1.4</t>
  </si>
  <si>
    <t>田島</t>
    <rPh sb="0" eb="2">
      <t>タジマ</t>
    </rPh>
    <phoneticPr fontId="2"/>
  </si>
  <si>
    <t>誠大</t>
    <rPh sb="0" eb="2">
      <t>セイダイ</t>
    </rPh>
    <phoneticPr fontId="2"/>
  </si>
  <si>
    <t>ｾｲﾀﾞｲ</t>
  </si>
  <si>
    <t>Seidai</t>
  </si>
  <si>
    <t>柾</t>
    <rPh sb="0" eb="1">
      <t>マサキ</t>
    </rPh>
    <phoneticPr fontId="2"/>
  </si>
  <si>
    <t>ﾌﾙｻﾜ</t>
  </si>
  <si>
    <t>FURUSAWA</t>
  </si>
  <si>
    <t>2008.7.31</t>
  </si>
  <si>
    <t>矢口</t>
    <rPh sb="0" eb="2">
      <t>ヤグチ</t>
    </rPh>
    <phoneticPr fontId="2"/>
  </si>
  <si>
    <t>ﾀｸ</t>
  </si>
  <si>
    <t>Taku</t>
  </si>
  <si>
    <t>2008.11.16</t>
  </si>
  <si>
    <t>太田</t>
    <rPh sb="0" eb="2">
      <t>オオタ</t>
    </rPh>
    <phoneticPr fontId="2"/>
  </si>
  <si>
    <t>OTA</t>
  </si>
  <si>
    <t>百木</t>
    <rPh sb="0" eb="2">
      <t>モモキ</t>
    </rPh>
    <phoneticPr fontId="2"/>
  </si>
  <si>
    <t>廉翔</t>
    <rPh sb="0" eb="1">
      <t>レン</t>
    </rPh>
    <rPh sb="1" eb="2">
      <t>ショウ</t>
    </rPh>
    <phoneticPr fontId="2"/>
  </si>
  <si>
    <t>ﾓﾓｷ</t>
  </si>
  <si>
    <t>MOMOKI</t>
  </si>
  <si>
    <t>2008.11.8</t>
  </si>
  <si>
    <t>詢也</t>
    <rPh sb="0" eb="1">
      <t>シュン</t>
    </rPh>
    <rPh sb="1" eb="2">
      <t>ナリ</t>
    </rPh>
    <phoneticPr fontId="2"/>
  </si>
  <si>
    <t>2008.6.10</t>
  </si>
  <si>
    <t>智貴</t>
    <rPh sb="0" eb="2">
      <t>トモキ</t>
    </rPh>
    <phoneticPr fontId="2"/>
  </si>
  <si>
    <t>山賀</t>
    <rPh sb="0" eb="2">
      <t>ヤマガ</t>
    </rPh>
    <phoneticPr fontId="2"/>
  </si>
  <si>
    <t>2009.3.11</t>
  </si>
  <si>
    <t>2009.3.12</t>
  </si>
  <si>
    <t>江川</t>
    <rPh sb="0" eb="2">
      <t>エガワ</t>
    </rPh>
    <phoneticPr fontId="2"/>
  </si>
  <si>
    <t>元悠</t>
    <rPh sb="0" eb="1">
      <t>モト</t>
    </rPh>
    <rPh sb="1" eb="2">
      <t>ユウ</t>
    </rPh>
    <phoneticPr fontId="2"/>
  </si>
  <si>
    <t>ｴｶﾞﾜ</t>
  </si>
  <si>
    <t>ﾓﾄﾋｻ</t>
  </si>
  <si>
    <t>EGAWA</t>
  </si>
  <si>
    <t>Motohisa</t>
  </si>
  <si>
    <t>悠聖</t>
    <rPh sb="0" eb="1">
      <t>ユウ</t>
    </rPh>
    <rPh sb="1" eb="2">
      <t>セイ</t>
    </rPh>
    <phoneticPr fontId="2"/>
  </si>
  <si>
    <t>龍之介</t>
    <rPh sb="0" eb="3">
      <t>リュウノスケ</t>
    </rPh>
    <phoneticPr fontId="2"/>
  </si>
  <si>
    <t>ﾘｮｳﾉｽｹ</t>
  </si>
  <si>
    <t>Ryonosuke</t>
  </si>
  <si>
    <t>大樹</t>
    <rPh sb="0" eb="2">
      <t>タイジュ</t>
    </rPh>
    <phoneticPr fontId="2"/>
  </si>
  <si>
    <t>2009.2.25</t>
  </si>
  <si>
    <t>陽人</t>
    <rPh sb="0" eb="1">
      <t>ヒ</t>
    </rPh>
    <rPh sb="1" eb="2">
      <t>ヒト</t>
    </rPh>
    <phoneticPr fontId="2"/>
  </si>
  <si>
    <t>陸人</t>
    <rPh sb="0" eb="1">
      <t>リク</t>
    </rPh>
    <rPh sb="1" eb="2">
      <t>ヒト</t>
    </rPh>
    <phoneticPr fontId="2"/>
  </si>
  <si>
    <t>高山</t>
    <rPh sb="0" eb="2">
      <t>タカヤマ</t>
    </rPh>
    <phoneticPr fontId="2"/>
  </si>
  <si>
    <t>拓夢</t>
    <rPh sb="0" eb="2">
      <t>タクム</t>
    </rPh>
    <phoneticPr fontId="2"/>
  </si>
  <si>
    <t>ﾀｸﾑ</t>
  </si>
  <si>
    <t>Takumu</t>
  </si>
  <si>
    <t>2008.11.11</t>
  </si>
  <si>
    <t>覇仁</t>
    <rPh sb="0" eb="1">
      <t>ハ</t>
    </rPh>
    <rPh sb="1" eb="2">
      <t>ジン</t>
    </rPh>
    <phoneticPr fontId="2"/>
  </si>
  <si>
    <t>2008.11.14</t>
  </si>
  <si>
    <t>新井</t>
    <rPh sb="0" eb="2">
      <t>アライ</t>
    </rPh>
    <phoneticPr fontId="2"/>
  </si>
  <si>
    <t>誠人</t>
    <rPh sb="0" eb="1">
      <t>マコト</t>
    </rPh>
    <rPh sb="1" eb="2">
      <t>ヒト</t>
    </rPh>
    <phoneticPr fontId="2"/>
  </si>
  <si>
    <t>荒木</t>
    <rPh sb="0" eb="2">
      <t>アラキ</t>
    </rPh>
    <phoneticPr fontId="2"/>
  </si>
  <si>
    <t>陽登</t>
    <rPh sb="0" eb="1">
      <t>ヨウ</t>
    </rPh>
    <rPh sb="1" eb="2">
      <t>ノボル</t>
    </rPh>
    <phoneticPr fontId="2"/>
  </si>
  <si>
    <t>2008.5.16</t>
  </si>
  <si>
    <t>猪俣</t>
    <rPh sb="0" eb="2">
      <t>イノマタ</t>
    </rPh>
    <phoneticPr fontId="2"/>
  </si>
  <si>
    <t>2008.8.9</t>
  </si>
  <si>
    <t>潮村</t>
    <rPh sb="0" eb="1">
      <t>シオ</t>
    </rPh>
    <rPh sb="1" eb="2">
      <t>ムラ</t>
    </rPh>
    <phoneticPr fontId="2"/>
  </si>
  <si>
    <t>莞爾</t>
    <rPh sb="0" eb="1">
      <t>カン</t>
    </rPh>
    <rPh sb="1" eb="2">
      <t>ジ</t>
    </rPh>
    <phoneticPr fontId="2"/>
  </si>
  <si>
    <t>ｼｵﾑﾗ</t>
  </si>
  <si>
    <t>ｶﾝｼﾞ</t>
  </si>
  <si>
    <t>SHIOMURA</t>
  </si>
  <si>
    <t>Kanji</t>
  </si>
  <si>
    <t>2009.2.26</t>
  </si>
  <si>
    <t>瑛翔</t>
    <rPh sb="0" eb="1">
      <t>エイ</t>
    </rPh>
    <rPh sb="1" eb="2">
      <t>カケ</t>
    </rPh>
    <phoneticPr fontId="2"/>
  </si>
  <si>
    <t>濵田</t>
    <rPh sb="0" eb="2">
      <t>ハマダ</t>
    </rPh>
    <phoneticPr fontId="2"/>
  </si>
  <si>
    <t>悠瑚</t>
    <rPh sb="0" eb="1">
      <t>ユウ</t>
    </rPh>
    <rPh sb="1" eb="2">
      <t>コ</t>
    </rPh>
    <phoneticPr fontId="2"/>
  </si>
  <si>
    <t>2008.6.9</t>
  </si>
  <si>
    <t>原口</t>
    <rPh sb="0" eb="2">
      <t>ハラグチ</t>
    </rPh>
    <phoneticPr fontId="2"/>
  </si>
  <si>
    <t>空和</t>
    <rPh sb="0" eb="1">
      <t>ソラ</t>
    </rPh>
    <rPh sb="1" eb="2">
      <t>ワ</t>
    </rPh>
    <phoneticPr fontId="2"/>
  </si>
  <si>
    <t>ﾊﾗｸﾞﾁ</t>
  </si>
  <si>
    <t>ｿﾅ</t>
  </si>
  <si>
    <t>HARAGUCHI</t>
  </si>
  <si>
    <t>Sona</t>
  </si>
  <si>
    <t>2008.9.5</t>
  </si>
  <si>
    <t>細井</t>
    <rPh sb="0" eb="2">
      <t>ホソイ</t>
    </rPh>
    <phoneticPr fontId="2"/>
  </si>
  <si>
    <t>淳平</t>
    <rPh sb="0" eb="2">
      <t>ジュンペイ</t>
    </rPh>
    <phoneticPr fontId="2"/>
  </si>
  <si>
    <t>ｼﾞｭﾝﾍﾟｲ</t>
  </si>
  <si>
    <t>Junpei</t>
  </si>
  <si>
    <t>瑠意</t>
    <rPh sb="0" eb="2">
      <t>ルイ</t>
    </rPh>
    <phoneticPr fontId="2"/>
  </si>
  <si>
    <t>渡邊</t>
    <rPh sb="0" eb="2">
      <t>ワタナベ</t>
    </rPh>
    <phoneticPr fontId="2"/>
  </si>
  <si>
    <t>2009.1.10</t>
  </si>
  <si>
    <t>榊</t>
    <rPh sb="0" eb="1">
      <t>サカキ</t>
    </rPh>
    <phoneticPr fontId="2"/>
  </si>
  <si>
    <t>俊樹</t>
    <rPh sb="0" eb="2">
      <t>トシキ</t>
    </rPh>
    <phoneticPr fontId="2"/>
  </si>
  <si>
    <t>ｻｶｷ</t>
  </si>
  <si>
    <t>ﾄｼｷ</t>
  </si>
  <si>
    <t>SAKAKI</t>
  </si>
  <si>
    <t>Toshiki</t>
  </si>
  <si>
    <t>柚基斗</t>
    <rPh sb="0" eb="1">
      <t>ユズ</t>
    </rPh>
    <rPh sb="1" eb="2">
      <t>キ</t>
    </rPh>
    <rPh sb="2" eb="3">
      <t>ト</t>
    </rPh>
    <phoneticPr fontId="2"/>
  </si>
  <si>
    <t>ﾕｷﾄ</t>
  </si>
  <si>
    <t>Yukito</t>
  </si>
  <si>
    <t>藤岡</t>
    <rPh sb="0" eb="2">
      <t>フジオカ</t>
    </rPh>
    <phoneticPr fontId="2"/>
  </si>
  <si>
    <t>ﾌｼﾞｵｶ</t>
  </si>
  <si>
    <t>FUJIOKA</t>
  </si>
  <si>
    <t>上山</t>
    <rPh sb="0" eb="2">
      <t>カミヤマ</t>
    </rPh>
    <phoneticPr fontId="2"/>
  </si>
  <si>
    <t>来音</t>
    <rPh sb="0" eb="1">
      <t>ク</t>
    </rPh>
    <rPh sb="1" eb="2">
      <t>オト</t>
    </rPh>
    <phoneticPr fontId="2"/>
  </si>
  <si>
    <t>2008.12.4</t>
  </si>
  <si>
    <t>津久井</t>
    <rPh sb="0" eb="3">
      <t>ツクイ</t>
    </rPh>
    <phoneticPr fontId="2"/>
  </si>
  <si>
    <t>慧</t>
    <rPh sb="0" eb="1">
      <t>ケイ</t>
    </rPh>
    <phoneticPr fontId="2"/>
  </si>
  <si>
    <t>ﾂｸｲ</t>
  </si>
  <si>
    <t>TSUKUI</t>
  </si>
  <si>
    <t>2008.10.20</t>
  </si>
  <si>
    <t>鏡屋</t>
    <rPh sb="0" eb="2">
      <t>カガミヤ</t>
    </rPh>
    <phoneticPr fontId="2"/>
  </si>
  <si>
    <t>柚月</t>
    <rPh sb="0" eb="1">
      <t>ユズ</t>
    </rPh>
    <rPh sb="1" eb="2">
      <t>ツキ</t>
    </rPh>
    <phoneticPr fontId="2"/>
  </si>
  <si>
    <t>ｶｶﾞﾐﾔ</t>
  </si>
  <si>
    <t>KAGAMIYA</t>
  </si>
  <si>
    <t>弘基</t>
    <rPh sb="0" eb="1">
      <t>ヒロ</t>
    </rPh>
    <rPh sb="1" eb="2">
      <t>キ</t>
    </rPh>
    <phoneticPr fontId="2"/>
  </si>
  <si>
    <t>2008.4.26</t>
  </si>
  <si>
    <t>杉田</t>
    <rPh sb="0" eb="2">
      <t>スギタ</t>
    </rPh>
    <phoneticPr fontId="2"/>
  </si>
  <si>
    <t>遼真</t>
    <rPh sb="0" eb="1">
      <t>リョウ</t>
    </rPh>
    <rPh sb="1" eb="2">
      <t>マ</t>
    </rPh>
    <phoneticPr fontId="2"/>
  </si>
  <si>
    <t>ｽｷﾞﾀ</t>
  </si>
  <si>
    <t>SUGITA</t>
  </si>
  <si>
    <t>2008.4.9</t>
  </si>
  <si>
    <t>染井</t>
    <rPh sb="0" eb="2">
      <t>ソメイ</t>
    </rPh>
    <phoneticPr fontId="2"/>
  </si>
  <si>
    <t>唯斗</t>
    <rPh sb="0" eb="1">
      <t>ユイ</t>
    </rPh>
    <rPh sb="1" eb="2">
      <t>ト</t>
    </rPh>
    <phoneticPr fontId="2"/>
  </si>
  <si>
    <t>ｿﾒｲ</t>
  </si>
  <si>
    <t>SOMEI</t>
  </si>
  <si>
    <t>正田</t>
    <rPh sb="0" eb="2">
      <t>マサダ</t>
    </rPh>
    <phoneticPr fontId="2"/>
  </si>
  <si>
    <t>岳斗</t>
    <rPh sb="0" eb="1">
      <t>ガク</t>
    </rPh>
    <rPh sb="1" eb="2">
      <t>ト</t>
    </rPh>
    <phoneticPr fontId="2"/>
  </si>
  <si>
    <t>ﾏｻﾀﾞ</t>
  </si>
  <si>
    <t>ﾀｹﾄ</t>
  </si>
  <si>
    <t>MASADA</t>
  </si>
  <si>
    <t>Taketo</t>
  </si>
  <si>
    <t>舩山</t>
    <rPh sb="0" eb="2">
      <t>フナヤマ</t>
    </rPh>
    <phoneticPr fontId="2"/>
  </si>
  <si>
    <t>叶大</t>
    <rPh sb="0" eb="1">
      <t>カナ</t>
    </rPh>
    <rPh sb="1" eb="2">
      <t>ダイ</t>
    </rPh>
    <phoneticPr fontId="2"/>
  </si>
  <si>
    <t>2009.1.24</t>
  </si>
  <si>
    <t>嶋田</t>
    <rPh sb="0" eb="2">
      <t>シマダ</t>
    </rPh>
    <phoneticPr fontId="2"/>
  </si>
  <si>
    <t>健伸</t>
    <rPh sb="0" eb="1">
      <t>ケン</t>
    </rPh>
    <rPh sb="1" eb="2">
      <t>ノ</t>
    </rPh>
    <phoneticPr fontId="2"/>
  </si>
  <si>
    <t>瞬太朗</t>
    <rPh sb="0" eb="1">
      <t>シュン</t>
    </rPh>
    <rPh sb="1" eb="3">
      <t>タロウ</t>
    </rPh>
    <phoneticPr fontId="2"/>
  </si>
  <si>
    <t>ｼｭﾝﾀﾛｳ</t>
  </si>
  <si>
    <t>Shuntaro</t>
  </si>
  <si>
    <t>兼彩</t>
    <rPh sb="0" eb="1">
      <t>カ</t>
    </rPh>
    <rPh sb="1" eb="2">
      <t>サイ</t>
    </rPh>
    <phoneticPr fontId="2"/>
  </si>
  <si>
    <t>ｹﾝｻｲ</t>
  </si>
  <si>
    <t>Kensai</t>
  </si>
  <si>
    <t>2009.1.1</t>
  </si>
  <si>
    <t>岩渕</t>
    <rPh sb="0" eb="2">
      <t>イワブチ</t>
    </rPh>
    <phoneticPr fontId="2"/>
  </si>
  <si>
    <t>須加</t>
    <rPh sb="0" eb="2">
      <t>スガ</t>
    </rPh>
    <phoneticPr fontId="2"/>
  </si>
  <si>
    <t>竜生</t>
    <rPh sb="0" eb="1">
      <t>リュウ</t>
    </rPh>
    <rPh sb="1" eb="2">
      <t>ナマ</t>
    </rPh>
    <phoneticPr fontId="2"/>
  </si>
  <si>
    <t>ｽｶ</t>
  </si>
  <si>
    <t>SUKA</t>
  </si>
  <si>
    <t>遼真</t>
    <rPh sb="0" eb="2">
      <t>リョウマ</t>
    </rPh>
    <phoneticPr fontId="2"/>
  </si>
  <si>
    <t>2008.10.7</t>
  </si>
  <si>
    <t>2008.12.30</t>
  </si>
  <si>
    <t>瑛太</t>
    <rPh sb="0" eb="1">
      <t>エイ</t>
    </rPh>
    <rPh sb="1" eb="2">
      <t>フト</t>
    </rPh>
    <phoneticPr fontId="2"/>
  </si>
  <si>
    <t>岡元</t>
    <rPh sb="0" eb="2">
      <t>オカモト</t>
    </rPh>
    <phoneticPr fontId="2"/>
  </si>
  <si>
    <t>雅陽</t>
    <rPh sb="0" eb="1">
      <t>ガ</t>
    </rPh>
    <rPh sb="1" eb="2">
      <t>ヨウ</t>
    </rPh>
    <phoneticPr fontId="2"/>
  </si>
  <si>
    <t>ﾏｻﾋ</t>
  </si>
  <si>
    <t>Masahi</t>
  </si>
  <si>
    <t>坂</t>
    <rPh sb="0" eb="1">
      <t>サカ</t>
    </rPh>
    <phoneticPr fontId="2"/>
  </si>
  <si>
    <t>颯汰朗</t>
    <rPh sb="0" eb="1">
      <t>フウ</t>
    </rPh>
    <rPh sb="1" eb="2">
      <t>タ</t>
    </rPh>
    <rPh sb="2" eb="3">
      <t>ロウ</t>
    </rPh>
    <phoneticPr fontId="2"/>
  </si>
  <si>
    <t>祐輝</t>
    <rPh sb="0" eb="1">
      <t>ユウ</t>
    </rPh>
    <rPh sb="1" eb="2">
      <t>カガヤ</t>
    </rPh>
    <phoneticPr fontId="2"/>
  </si>
  <si>
    <t>2008.9.11</t>
  </si>
  <si>
    <t>供田</t>
    <rPh sb="0" eb="1">
      <t>トモ</t>
    </rPh>
    <rPh sb="1" eb="2">
      <t>ダ</t>
    </rPh>
    <phoneticPr fontId="2"/>
  </si>
  <si>
    <t>一希</t>
    <rPh sb="0" eb="1">
      <t>イチ</t>
    </rPh>
    <rPh sb="1" eb="2">
      <t>キ</t>
    </rPh>
    <phoneticPr fontId="2"/>
  </si>
  <si>
    <t>ﾄﾓﾀﾞ</t>
  </si>
  <si>
    <t>TOMODA</t>
  </si>
  <si>
    <t>植木</t>
    <rPh sb="0" eb="2">
      <t>ウエキ</t>
    </rPh>
    <phoneticPr fontId="2"/>
  </si>
  <si>
    <t>謙希</t>
    <rPh sb="0" eb="1">
      <t>ケン</t>
    </rPh>
    <rPh sb="1" eb="2">
      <t>キ</t>
    </rPh>
    <phoneticPr fontId="2"/>
  </si>
  <si>
    <t>湊</t>
    <rPh sb="0" eb="1">
      <t>ミナト</t>
    </rPh>
    <phoneticPr fontId="2"/>
  </si>
  <si>
    <t>2008.6.5</t>
  </si>
  <si>
    <t>柊成</t>
    <rPh sb="0" eb="1">
      <t>シュウ</t>
    </rPh>
    <rPh sb="1" eb="2">
      <t>セイ</t>
    </rPh>
    <phoneticPr fontId="2"/>
  </si>
  <si>
    <t>2008.7.23</t>
  </si>
  <si>
    <t>松山</t>
    <rPh sb="0" eb="2">
      <t>マツヤマ</t>
    </rPh>
    <phoneticPr fontId="2"/>
  </si>
  <si>
    <t>晄大</t>
    <rPh sb="0" eb="1">
      <t>コウ</t>
    </rPh>
    <rPh sb="1" eb="2">
      <t>ダイ</t>
    </rPh>
    <phoneticPr fontId="2"/>
  </si>
  <si>
    <t>ﾏﾂﾔﾏ</t>
  </si>
  <si>
    <t>MATSUYAMA</t>
  </si>
  <si>
    <t>貫太</t>
    <rPh sb="0" eb="2">
      <t>カンタ</t>
    </rPh>
    <phoneticPr fontId="2"/>
  </si>
  <si>
    <t>2008.9.9</t>
  </si>
  <si>
    <t>八巻</t>
    <rPh sb="0" eb="2">
      <t>ヤマキ</t>
    </rPh>
    <phoneticPr fontId="2"/>
  </si>
  <si>
    <t>嗣</t>
    <rPh sb="0" eb="1">
      <t>シ</t>
    </rPh>
    <phoneticPr fontId="2"/>
  </si>
  <si>
    <t>ﾂｶｻ</t>
  </si>
  <si>
    <t>Tsukasa</t>
  </si>
  <si>
    <t>手島</t>
    <rPh sb="0" eb="2">
      <t>テジマ</t>
    </rPh>
    <phoneticPr fontId="2"/>
  </si>
  <si>
    <t>2009.3.15</t>
  </si>
  <si>
    <t>涼惺</t>
    <rPh sb="0" eb="1">
      <t>リョウ</t>
    </rPh>
    <rPh sb="1" eb="2">
      <t>セイ</t>
    </rPh>
    <phoneticPr fontId="2"/>
  </si>
  <si>
    <t>ISHI</t>
  </si>
  <si>
    <t>内海</t>
    <rPh sb="0" eb="2">
      <t>ウチウミ</t>
    </rPh>
    <phoneticPr fontId="2"/>
  </si>
  <si>
    <t>蒼汰</t>
    <rPh sb="0" eb="2">
      <t>ソウタ</t>
    </rPh>
    <phoneticPr fontId="2"/>
  </si>
  <si>
    <t>ｳﾁｳﾐ</t>
  </si>
  <si>
    <t>UCHIUMI</t>
  </si>
  <si>
    <t>和泉</t>
    <rPh sb="0" eb="2">
      <t>イズミ</t>
    </rPh>
    <phoneticPr fontId="2"/>
  </si>
  <si>
    <t>IZUMI</t>
  </si>
  <si>
    <t>煌</t>
    <rPh sb="0" eb="1">
      <t>キラ</t>
    </rPh>
    <phoneticPr fontId="2"/>
  </si>
  <si>
    <t>府金</t>
    <rPh sb="0" eb="2">
      <t>フガネ</t>
    </rPh>
    <phoneticPr fontId="2"/>
  </si>
  <si>
    <t>ﾌｶﾞﾈ</t>
  </si>
  <si>
    <t>FUGANE</t>
  </si>
  <si>
    <t>2008.8.16</t>
  </si>
  <si>
    <t>茂明</t>
    <rPh sb="0" eb="2">
      <t>シゲアキ</t>
    </rPh>
    <phoneticPr fontId="2"/>
  </si>
  <si>
    <t>2008.9.4</t>
  </si>
  <si>
    <t>慶次朗</t>
    <rPh sb="0" eb="3">
      <t>ケイジロウ</t>
    </rPh>
    <phoneticPr fontId="2"/>
  </si>
  <si>
    <t>2008.10.4</t>
  </si>
  <si>
    <t>三部</t>
    <rPh sb="0" eb="2">
      <t>サンベ</t>
    </rPh>
    <phoneticPr fontId="2"/>
  </si>
  <si>
    <t>凪</t>
    <rPh sb="0" eb="1">
      <t>ナギ</t>
    </rPh>
    <phoneticPr fontId="2"/>
  </si>
  <si>
    <t>ｻﾝﾍﾞ</t>
  </si>
  <si>
    <t>SANBE</t>
  </si>
  <si>
    <t>2008.11.20</t>
  </si>
  <si>
    <t>大林</t>
    <rPh sb="0" eb="2">
      <t>オオバヤシ</t>
    </rPh>
    <phoneticPr fontId="2"/>
  </si>
  <si>
    <t>寛</t>
    <rPh sb="0" eb="1">
      <t>ヒロシ</t>
    </rPh>
    <phoneticPr fontId="2"/>
  </si>
  <si>
    <t>ｵｵﾊﾞﾔｼ</t>
  </si>
  <si>
    <t>OBAYASHI</t>
  </si>
  <si>
    <t>Kan</t>
  </si>
  <si>
    <t>愛虎</t>
    <rPh sb="0" eb="1">
      <t>アイ</t>
    </rPh>
    <rPh sb="1" eb="2">
      <t>トラ</t>
    </rPh>
    <phoneticPr fontId="2"/>
  </si>
  <si>
    <t>八木が谷</t>
    <rPh sb="0" eb="2">
      <t>ヤキ</t>
    </rPh>
    <rPh sb="3" eb="4">
      <t>ヤ</t>
    </rPh>
    <phoneticPr fontId="2"/>
  </si>
  <si>
    <t>遼太郎</t>
    <rPh sb="0" eb="3">
      <t>リョウタロウ</t>
    </rPh>
    <phoneticPr fontId="2"/>
  </si>
  <si>
    <t>野澤</t>
    <rPh sb="0" eb="2">
      <t>ノザワ</t>
    </rPh>
    <phoneticPr fontId="2"/>
  </si>
  <si>
    <t>櫂</t>
    <rPh sb="0" eb="1">
      <t>カイ</t>
    </rPh>
    <phoneticPr fontId="2"/>
  </si>
  <si>
    <t>崇汰</t>
    <rPh sb="0" eb="1">
      <t>タカシ</t>
    </rPh>
    <rPh sb="1" eb="2">
      <t>タ</t>
    </rPh>
    <phoneticPr fontId="2"/>
  </si>
  <si>
    <t>陽向</t>
    <rPh sb="0" eb="1">
      <t>ヨウ</t>
    </rPh>
    <rPh sb="1" eb="2">
      <t>コウ</t>
    </rPh>
    <phoneticPr fontId="2"/>
  </si>
  <si>
    <t>2008.12.17</t>
  </si>
  <si>
    <t>川原</t>
    <rPh sb="0" eb="2">
      <t>カワハラ</t>
    </rPh>
    <phoneticPr fontId="2"/>
  </si>
  <si>
    <t>智弥</t>
    <rPh sb="0" eb="2">
      <t>トモヤ</t>
    </rPh>
    <phoneticPr fontId="2"/>
  </si>
  <si>
    <t>ｶﾜﾊﾗ</t>
  </si>
  <si>
    <t>KAWAHARA</t>
  </si>
  <si>
    <t>2009.2.16</t>
  </si>
  <si>
    <t>優志</t>
    <rPh sb="0" eb="1">
      <t>ヤサ</t>
    </rPh>
    <rPh sb="1" eb="2">
      <t>ココロザ</t>
    </rPh>
    <phoneticPr fontId="2"/>
  </si>
  <si>
    <t>七林</t>
    <rPh sb="0" eb="1">
      <t>ナナ</t>
    </rPh>
    <rPh sb="1" eb="2">
      <t>バヤシ</t>
    </rPh>
    <phoneticPr fontId="2"/>
  </si>
  <si>
    <t>2008.8.3</t>
  </si>
  <si>
    <t>太希</t>
    <rPh sb="0" eb="1">
      <t>フト</t>
    </rPh>
    <rPh sb="1" eb="2">
      <t>マレ</t>
    </rPh>
    <phoneticPr fontId="2"/>
  </si>
  <si>
    <t>2008.12.2</t>
  </si>
  <si>
    <t>旺夫</t>
    <rPh sb="0" eb="1">
      <t>オウ</t>
    </rPh>
    <rPh sb="1" eb="2">
      <t>オット</t>
    </rPh>
    <phoneticPr fontId="2"/>
  </si>
  <si>
    <t>ｱｷｵ</t>
  </si>
  <si>
    <t>Akio</t>
  </si>
  <si>
    <t>2008.12.29</t>
  </si>
  <si>
    <t>小谷</t>
    <rPh sb="0" eb="2">
      <t>コタニ</t>
    </rPh>
    <phoneticPr fontId="2"/>
  </si>
  <si>
    <t>ｺﾀﾆ</t>
  </si>
  <si>
    <t>ｷｮｳﾀﾛｳ</t>
  </si>
  <si>
    <t>KOTANI</t>
  </si>
  <si>
    <t>Kyotarou</t>
  </si>
  <si>
    <t>2008.6.18</t>
  </si>
  <si>
    <t>菜花</t>
    <rPh sb="0" eb="1">
      <t>ナ</t>
    </rPh>
    <rPh sb="1" eb="2">
      <t>バナ</t>
    </rPh>
    <phoneticPr fontId="2"/>
  </si>
  <si>
    <t>ﾅﾊﾞﾅ</t>
  </si>
  <si>
    <t>NABANA</t>
  </si>
  <si>
    <t>2008.7.3</t>
  </si>
  <si>
    <t>奈喜良</t>
    <rPh sb="0" eb="3">
      <t>ナギラ</t>
    </rPh>
    <phoneticPr fontId="2"/>
  </si>
  <si>
    <t>健</t>
    <rPh sb="0" eb="1">
      <t>ケン</t>
    </rPh>
    <phoneticPr fontId="2"/>
  </si>
  <si>
    <t>ﾅｷﾞﾗ</t>
  </si>
  <si>
    <t>NAGIRA</t>
  </si>
  <si>
    <t>真人</t>
    <rPh sb="0" eb="2">
      <t>マサト</t>
    </rPh>
    <phoneticPr fontId="2"/>
  </si>
  <si>
    <t>斉藤</t>
    <rPh sb="0" eb="2">
      <t>サイトウ</t>
    </rPh>
    <phoneticPr fontId="2"/>
  </si>
  <si>
    <t>諒</t>
    <rPh sb="0" eb="1">
      <t>リョウ</t>
    </rPh>
    <phoneticPr fontId="2"/>
  </si>
  <si>
    <t>2008.9.2</t>
  </si>
  <si>
    <t>剛正</t>
    <rPh sb="0" eb="1">
      <t>ゴウ</t>
    </rPh>
    <rPh sb="1" eb="2">
      <t>タダ</t>
    </rPh>
    <phoneticPr fontId="2"/>
  </si>
  <si>
    <t>ﾀｹﾏｻ</t>
  </si>
  <si>
    <t>Takemasa</t>
  </si>
  <si>
    <t>由揮</t>
    <rPh sb="0" eb="1">
      <t>ユウ</t>
    </rPh>
    <rPh sb="1" eb="2">
      <t>キ</t>
    </rPh>
    <phoneticPr fontId="2"/>
  </si>
  <si>
    <t>2008.4.12</t>
  </si>
  <si>
    <t>下嶋</t>
    <rPh sb="0" eb="2">
      <t>シモジマ</t>
    </rPh>
    <phoneticPr fontId="2"/>
  </si>
  <si>
    <t>俐勇羽</t>
    <rPh sb="1" eb="3">
      <t>ユウハネ</t>
    </rPh>
    <phoneticPr fontId="2"/>
  </si>
  <si>
    <t>ｼﾓｼﾞﾏ</t>
  </si>
  <si>
    <t>ﾘﾕｳ</t>
  </si>
  <si>
    <t>SHIMOJIMA</t>
  </si>
  <si>
    <t>Riyu</t>
  </si>
  <si>
    <t>2008.7.14</t>
  </si>
  <si>
    <t>荒神</t>
    <rPh sb="0" eb="1">
      <t>アラ</t>
    </rPh>
    <rPh sb="1" eb="2">
      <t>カミ</t>
    </rPh>
    <phoneticPr fontId="2"/>
  </si>
  <si>
    <t>肇生</t>
    <rPh sb="0" eb="1">
      <t>ハツ</t>
    </rPh>
    <rPh sb="1" eb="2">
      <t>イ</t>
    </rPh>
    <phoneticPr fontId="2"/>
  </si>
  <si>
    <t>ｺｳｼﾞﾝ</t>
  </si>
  <si>
    <t>ﾊﾂﾐ</t>
  </si>
  <si>
    <t>KOUJIN</t>
  </si>
  <si>
    <t>Hatsumi</t>
  </si>
  <si>
    <t>大塚</t>
    <rPh sb="0" eb="2">
      <t>オオツカ</t>
    </rPh>
    <phoneticPr fontId="2"/>
  </si>
  <si>
    <t>浩真</t>
    <rPh sb="0" eb="1">
      <t>ヒロ</t>
    </rPh>
    <rPh sb="1" eb="2">
      <t>マ</t>
    </rPh>
    <phoneticPr fontId="2"/>
  </si>
  <si>
    <t>菊地</t>
    <rPh sb="0" eb="2">
      <t>キクチ</t>
    </rPh>
    <phoneticPr fontId="2"/>
  </si>
  <si>
    <t>時雨</t>
    <rPh sb="0" eb="2">
      <t>シグレ</t>
    </rPh>
    <phoneticPr fontId="2"/>
  </si>
  <si>
    <t>ｼｸﾞﾚ</t>
  </si>
  <si>
    <t>Shigure</t>
  </si>
  <si>
    <t>平野</t>
    <rPh sb="0" eb="2">
      <t>ヒラノ</t>
    </rPh>
    <phoneticPr fontId="2"/>
  </si>
  <si>
    <t>嵩人</t>
    <rPh sb="1" eb="2">
      <t>ヒト</t>
    </rPh>
    <phoneticPr fontId="2"/>
  </si>
  <si>
    <t>立花</t>
    <rPh sb="0" eb="2">
      <t>タチバナ</t>
    </rPh>
    <phoneticPr fontId="2"/>
  </si>
  <si>
    <t>ﾀﾁﾊﾞﾅ</t>
  </si>
  <si>
    <t>TACHIBANA</t>
  </si>
  <si>
    <t>松田</t>
    <rPh sb="0" eb="2">
      <t>マツダ</t>
    </rPh>
    <phoneticPr fontId="2"/>
  </si>
  <si>
    <t>篤樹</t>
    <rPh sb="0" eb="1">
      <t>アツ</t>
    </rPh>
    <rPh sb="1" eb="2">
      <t>キ</t>
    </rPh>
    <phoneticPr fontId="2"/>
  </si>
  <si>
    <t>遼汰</t>
    <rPh sb="0" eb="1">
      <t>リョウ</t>
    </rPh>
    <rPh sb="1" eb="2">
      <t>タ</t>
    </rPh>
    <phoneticPr fontId="2"/>
  </si>
  <si>
    <t>北川</t>
    <rPh sb="0" eb="2">
      <t>キタガワ</t>
    </rPh>
    <phoneticPr fontId="2"/>
  </si>
  <si>
    <t>観廣</t>
    <rPh sb="0" eb="1">
      <t>カン</t>
    </rPh>
    <rPh sb="1" eb="2">
      <t>ヒロシ</t>
    </rPh>
    <phoneticPr fontId="2"/>
  </si>
  <si>
    <t>ﾀﾀﾞﾋﾛ</t>
  </si>
  <si>
    <t>Tadahiro</t>
  </si>
  <si>
    <t>2009.3.7</t>
  </si>
  <si>
    <t>安田</t>
    <rPh sb="0" eb="2">
      <t>ヤスダ</t>
    </rPh>
    <phoneticPr fontId="2"/>
  </si>
  <si>
    <t>篤生</t>
    <rPh sb="0" eb="1">
      <t>アツ</t>
    </rPh>
    <rPh sb="1" eb="2">
      <t>イ</t>
    </rPh>
    <phoneticPr fontId="2"/>
  </si>
  <si>
    <t>2008.4.22</t>
  </si>
  <si>
    <t>涼介</t>
    <rPh sb="0" eb="1">
      <t>リョウ</t>
    </rPh>
    <rPh sb="1" eb="2">
      <t>スケ</t>
    </rPh>
    <phoneticPr fontId="2"/>
  </si>
  <si>
    <t>優希</t>
    <rPh sb="0" eb="1">
      <t>ヤサ</t>
    </rPh>
    <rPh sb="1" eb="2">
      <t>マレ</t>
    </rPh>
    <phoneticPr fontId="2"/>
  </si>
  <si>
    <t>2008.9.29</t>
  </si>
  <si>
    <t>真柊</t>
    <rPh sb="0" eb="1">
      <t>マ</t>
    </rPh>
    <phoneticPr fontId="2"/>
  </si>
  <si>
    <t>ﾏｼｭｳ</t>
  </si>
  <si>
    <t>Mashu</t>
  </si>
  <si>
    <t>杏明</t>
    <rPh sb="0" eb="1">
      <t>アンズ</t>
    </rPh>
    <rPh sb="1" eb="2">
      <t>アカ</t>
    </rPh>
    <phoneticPr fontId="2"/>
  </si>
  <si>
    <t>ｺｳﾒｲ</t>
  </si>
  <si>
    <t>Koumei</t>
  </si>
  <si>
    <t>2008.11.21</t>
  </si>
  <si>
    <t>陣野</t>
    <rPh sb="0" eb="1">
      <t>ジン</t>
    </rPh>
    <rPh sb="1" eb="2">
      <t>ノ</t>
    </rPh>
    <phoneticPr fontId="2"/>
  </si>
  <si>
    <t>敦哉</t>
    <rPh sb="0" eb="2">
      <t>アツシヤ</t>
    </rPh>
    <phoneticPr fontId="2"/>
  </si>
  <si>
    <t>ｼﾞﾝﾉ</t>
  </si>
  <si>
    <t>JINNO</t>
  </si>
  <si>
    <t>2009.1.7</t>
  </si>
  <si>
    <t>森本</t>
    <rPh sb="0" eb="2">
      <t>モリモト</t>
    </rPh>
    <phoneticPr fontId="2"/>
  </si>
  <si>
    <t>有亮</t>
    <rPh sb="0" eb="1">
      <t>ユウ</t>
    </rPh>
    <rPh sb="1" eb="2">
      <t>リョウ</t>
    </rPh>
    <phoneticPr fontId="2"/>
  </si>
  <si>
    <t>舜貴</t>
    <rPh sb="1" eb="2">
      <t>キ</t>
    </rPh>
    <phoneticPr fontId="2"/>
  </si>
  <si>
    <t>2009.1.20</t>
  </si>
  <si>
    <t>髙柳</t>
    <rPh sb="0" eb="1">
      <t>ダカイ</t>
    </rPh>
    <rPh sb="1" eb="2">
      <t>ヤナギヤナギ</t>
    </rPh>
    <phoneticPr fontId="2"/>
  </si>
  <si>
    <t>ﾀｶﾔﾅｷﾞ</t>
  </si>
  <si>
    <t>TAKAYANAGI</t>
  </si>
  <si>
    <t>安達</t>
    <rPh sb="0" eb="2">
      <t>アダチ</t>
    </rPh>
    <phoneticPr fontId="2"/>
  </si>
  <si>
    <t>或馬</t>
    <rPh sb="0" eb="1">
      <t>アル</t>
    </rPh>
    <rPh sb="1" eb="2">
      <t>ウマ</t>
    </rPh>
    <phoneticPr fontId="2"/>
  </si>
  <si>
    <t>ｱﾙﾏ</t>
  </si>
  <si>
    <t>Aruma</t>
  </si>
  <si>
    <t>ﾃﾞﾎﾞﾘ</t>
  </si>
  <si>
    <t>ﾜﾀﾙ</t>
  </si>
  <si>
    <t>DEBORI</t>
  </si>
  <si>
    <t>Wataru</t>
  </si>
  <si>
    <t>2008.04.15</t>
  </si>
  <si>
    <t>ｲｼﾀｶ</t>
  </si>
  <si>
    <t>ISHITAKA</t>
  </si>
  <si>
    <t>Kouya</t>
  </si>
  <si>
    <t>2008.06.03</t>
  </si>
  <si>
    <t>ﾆﾄﾏｷ</t>
  </si>
  <si>
    <t>NITOMAKI</t>
  </si>
  <si>
    <t>ﾊﾅﾜ</t>
  </si>
  <si>
    <t>HANAWA</t>
  </si>
  <si>
    <t>2008.09.12</t>
  </si>
  <si>
    <t>ｱｵ</t>
  </si>
  <si>
    <t>Ao</t>
  </si>
  <si>
    <t>2008.10.12</t>
  </si>
  <si>
    <t>ｱｻﾎ</t>
  </si>
  <si>
    <t>Asaho</t>
  </si>
  <si>
    <t>2008.11.6</t>
  </si>
  <si>
    <t>2009.3.3</t>
  </si>
  <si>
    <t>野原</t>
    <rPh sb="0" eb="2">
      <t>ﾉﾊﾗ</t>
    </rPh>
    <phoneticPr fontId="3" type="halfwidthKatakana"/>
  </si>
  <si>
    <t>樹</t>
    <rPh sb="0" eb="1">
      <t>ｲﾂｷ</t>
    </rPh>
    <phoneticPr fontId="3" type="halfwidthKatakana"/>
  </si>
  <si>
    <t>Juri</t>
  </si>
  <si>
    <t>2008.6.29</t>
  </si>
  <si>
    <t>ｱｷﾊﾞ</t>
  </si>
  <si>
    <t>AKIBA</t>
  </si>
  <si>
    <t>2008.9.10</t>
  </si>
  <si>
    <t>2008.8.10</t>
  </si>
  <si>
    <t>髙島</t>
    <rPh sb="0" eb="2">
      <t>タカシマ</t>
    </rPh>
    <phoneticPr fontId="3"/>
  </si>
  <si>
    <t>ﾀｶｼﾏ</t>
  </si>
  <si>
    <t>TAKASHIMA</t>
  </si>
  <si>
    <t>漣椰</t>
    <rPh sb="0" eb="1">
      <t>レン</t>
    </rPh>
    <rPh sb="1" eb="2">
      <t>ヤ</t>
    </rPh>
    <phoneticPr fontId="3"/>
  </si>
  <si>
    <t>子安</t>
    <rPh sb="0" eb="2">
      <t>コヤス</t>
    </rPh>
    <phoneticPr fontId="3"/>
  </si>
  <si>
    <t>真斗</t>
    <rPh sb="0" eb="1">
      <t>マコト</t>
    </rPh>
    <rPh sb="1" eb="2">
      <t>ト</t>
    </rPh>
    <phoneticPr fontId="3"/>
  </si>
  <si>
    <t>ｺﾔｽ</t>
  </si>
  <si>
    <t>KOYASU</t>
  </si>
  <si>
    <t>古賀</t>
    <rPh sb="0" eb="2">
      <t>コガ</t>
    </rPh>
    <phoneticPr fontId="3"/>
  </si>
  <si>
    <t>東吾</t>
    <rPh sb="0" eb="2">
      <t>トウゴ</t>
    </rPh>
    <phoneticPr fontId="3"/>
  </si>
  <si>
    <t>ﾄｳｺﾞ</t>
  </si>
  <si>
    <t>Tougo</t>
  </si>
  <si>
    <t>細島</t>
    <rPh sb="0" eb="2">
      <t>ホソジマ</t>
    </rPh>
    <phoneticPr fontId="3"/>
  </si>
  <si>
    <t>ﾎｿｼﾞﾏ</t>
  </si>
  <si>
    <t>HOSOJIMA</t>
  </si>
  <si>
    <t>藤森</t>
    <rPh sb="0" eb="2">
      <t>フジモリ</t>
    </rPh>
    <phoneticPr fontId="3"/>
  </si>
  <si>
    <t>FUJIMORI</t>
  </si>
  <si>
    <t>2009.3.6</t>
  </si>
  <si>
    <t>相馬</t>
    <rPh sb="0" eb="2">
      <t>ソウマ</t>
    </rPh>
    <phoneticPr fontId="3"/>
  </si>
  <si>
    <t>泰輔</t>
    <rPh sb="0" eb="2">
      <t>タイスケ</t>
    </rPh>
    <phoneticPr fontId="3"/>
  </si>
  <si>
    <t>ﾀｲｽｹ</t>
  </si>
  <si>
    <t>SOUMA</t>
  </si>
  <si>
    <t>Taisuke</t>
  </si>
  <si>
    <t>恵大</t>
    <rPh sb="0" eb="2">
      <t>ケイタ</t>
    </rPh>
    <phoneticPr fontId="3"/>
  </si>
  <si>
    <t>2008.7.19</t>
  </si>
  <si>
    <t>友希</t>
    <rPh sb="0" eb="1">
      <t>ユウ</t>
    </rPh>
    <rPh sb="1" eb="2">
      <t>キ</t>
    </rPh>
    <phoneticPr fontId="3"/>
  </si>
  <si>
    <t>2008.9.19</t>
  </si>
  <si>
    <t>劉</t>
    <rPh sb="0" eb="1">
      <t>リュウ</t>
    </rPh>
    <phoneticPr fontId="3"/>
  </si>
  <si>
    <t>錦鵬</t>
    <rPh sb="0" eb="1">
      <t>キン</t>
    </rPh>
    <rPh sb="1" eb="2">
      <t>ホウ</t>
    </rPh>
    <phoneticPr fontId="3"/>
  </si>
  <si>
    <t>ｷﾝﾍﾟﾝ</t>
  </si>
  <si>
    <t>RYU</t>
  </si>
  <si>
    <t>Kinpen</t>
  </si>
  <si>
    <t>拓人</t>
    <rPh sb="0" eb="2">
      <t>タクト</t>
    </rPh>
    <phoneticPr fontId="3"/>
  </si>
  <si>
    <t>2009.2.15</t>
  </si>
  <si>
    <t>薄井</t>
    <rPh sb="0" eb="2">
      <t>ウスイ</t>
    </rPh>
    <phoneticPr fontId="3"/>
  </si>
  <si>
    <t>星地</t>
    <rPh sb="0" eb="1">
      <t>セイ</t>
    </rPh>
    <rPh sb="1" eb="2">
      <t>チ</t>
    </rPh>
    <phoneticPr fontId="3"/>
  </si>
  <si>
    <t>ｾｲｼﾞ</t>
  </si>
  <si>
    <t>Seiji</t>
  </si>
  <si>
    <t>谷川</t>
    <rPh sb="0" eb="2">
      <t>タニガワ</t>
    </rPh>
    <phoneticPr fontId="3"/>
  </si>
  <si>
    <t>達哉</t>
    <rPh sb="0" eb="2">
      <t>タツヤ</t>
    </rPh>
    <phoneticPr fontId="3"/>
  </si>
  <si>
    <t>ﾀﾆｶﾞﾜ</t>
  </si>
  <si>
    <t>TANIGAWA</t>
  </si>
  <si>
    <t>2007.11.18</t>
  </si>
  <si>
    <t>鳥居</t>
    <rPh sb="0" eb="2">
      <t>トリイ</t>
    </rPh>
    <phoneticPr fontId="2"/>
  </si>
  <si>
    <t>丈太郎</t>
    <rPh sb="0" eb="3">
      <t>ジョウタロウ</t>
    </rPh>
    <phoneticPr fontId="2"/>
  </si>
  <si>
    <t>ﾄﾘｲ</t>
  </si>
  <si>
    <t>TORII</t>
  </si>
  <si>
    <t>長井</t>
    <rPh sb="0" eb="2">
      <t>ナガイ</t>
    </rPh>
    <phoneticPr fontId="2"/>
  </si>
  <si>
    <t>悠希</t>
    <rPh sb="0" eb="2">
      <t>ハルキ</t>
    </rPh>
    <phoneticPr fontId="2"/>
  </si>
  <si>
    <t>空華</t>
    <rPh sb="0" eb="1">
      <t>クウ</t>
    </rPh>
    <rPh sb="1" eb="2">
      <t>ハナ</t>
    </rPh>
    <phoneticPr fontId="2"/>
  </si>
  <si>
    <t>ｸｳｶﾞ</t>
  </si>
  <si>
    <t>Kuuga</t>
  </si>
  <si>
    <t>2008.7.12</t>
  </si>
  <si>
    <t>水内</t>
    <rPh sb="0" eb="2">
      <t>ミズウチ</t>
    </rPh>
    <phoneticPr fontId="2"/>
  </si>
  <si>
    <t>日菜</t>
    <rPh sb="0" eb="2">
      <t>ヒナ</t>
    </rPh>
    <phoneticPr fontId="2"/>
  </si>
  <si>
    <t>優</t>
    <rPh sb="0" eb="1">
      <t>ユウ</t>
    </rPh>
    <phoneticPr fontId="2"/>
  </si>
  <si>
    <t>愛</t>
    <rPh sb="0" eb="1">
      <t>アイ</t>
    </rPh>
    <phoneticPr fontId="2"/>
  </si>
  <si>
    <t>守屋</t>
    <rPh sb="0" eb="2">
      <t>モリヤ</t>
    </rPh>
    <phoneticPr fontId="2"/>
  </si>
  <si>
    <t>美南</t>
    <rPh sb="0" eb="1">
      <t>ミ</t>
    </rPh>
    <rPh sb="1" eb="2">
      <t>ミナミ</t>
    </rPh>
    <phoneticPr fontId="2"/>
  </si>
  <si>
    <t>大ノ木</t>
    <rPh sb="0" eb="1">
      <t>オオ</t>
    </rPh>
    <rPh sb="2" eb="3">
      <t>キ</t>
    </rPh>
    <phoneticPr fontId="2"/>
  </si>
  <si>
    <t>央結</t>
    <rPh sb="0" eb="1">
      <t>オウ</t>
    </rPh>
    <rPh sb="1" eb="2">
      <t>ユ</t>
    </rPh>
    <phoneticPr fontId="2"/>
  </si>
  <si>
    <t>川邊</t>
    <rPh sb="0" eb="2">
      <t>カワベ</t>
    </rPh>
    <phoneticPr fontId="2"/>
  </si>
  <si>
    <t>海結</t>
    <rPh sb="0" eb="1">
      <t>ウミ</t>
    </rPh>
    <rPh sb="1" eb="2">
      <t>ユ</t>
    </rPh>
    <phoneticPr fontId="2"/>
  </si>
  <si>
    <t>兒玉</t>
    <rPh sb="0" eb="2">
      <t>コダマ</t>
    </rPh>
    <phoneticPr fontId="2"/>
  </si>
  <si>
    <t>七星</t>
    <rPh sb="0" eb="1">
      <t>シチ</t>
    </rPh>
    <rPh sb="1" eb="2">
      <t>ホシ</t>
    </rPh>
    <phoneticPr fontId="2"/>
  </si>
  <si>
    <t>梅原</t>
    <rPh sb="0" eb="2">
      <t>ウメハラ</t>
    </rPh>
    <phoneticPr fontId="2"/>
  </si>
  <si>
    <t>千尋</t>
    <rPh sb="0" eb="2">
      <t>チヒロ</t>
    </rPh>
    <phoneticPr fontId="2"/>
  </si>
  <si>
    <t>小山</t>
    <rPh sb="0" eb="2">
      <t>コヤマ</t>
    </rPh>
    <phoneticPr fontId="2"/>
  </si>
  <si>
    <t>三春</t>
    <rPh sb="0" eb="2">
      <t>ミハル</t>
    </rPh>
    <phoneticPr fontId="2"/>
  </si>
  <si>
    <t>塚本</t>
    <rPh sb="0" eb="2">
      <t>ツカモト</t>
    </rPh>
    <phoneticPr fontId="2"/>
  </si>
  <si>
    <t>夏音</t>
    <rPh sb="0" eb="2">
      <t>カノン</t>
    </rPh>
    <phoneticPr fontId="2"/>
  </si>
  <si>
    <t>富田</t>
    <rPh sb="0" eb="2">
      <t>トミタ</t>
    </rPh>
    <phoneticPr fontId="2"/>
  </si>
  <si>
    <t>結菜</t>
    <rPh sb="0" eb="2">
      <t>ユイナ</t>
    </rPh>
    <phoneticPr fontId="2"/>
  </si>
  <si>
    <t>中澤</t>
    <rPh sb="0" eb="2">
      <t>ナカザワ</t>
    </rPh>
    <phoneticPr fontId="2"/>
  </si>
  <si>
    <t>姫依</t>
    <rPh sb="0" eb="1">
      <t>ヒメ</t>
    </rPh>
    <rPh sb="1" eb="2">
      <t>イ</t>
    </rPh>
    <phoneticPr fontId="2"/>
  </si>
  <si>
    <t>森田</t>
    <rPh sb="0" eb="2">
      <t>モリタ</t>
    </rPh>
    <phoneticPr fontId="2"/>
  </si>
  <si>
    <t>山谷</t>
    <rPh sb="0" eb="2">
      <t>ヤマヤ</t>
    </rPh>
    <phoneticPr fontId="2"/>
  </si>
  <si>
    <t>梨紗</t>
    <rPh sb="0" eb="2">
      <t>リサ</t>
    </rPh>
    <phoneticPr fontId="2"/>
  </si>
  <si>
    <t>横田</t>
    <rPh sb="0" eb="2">
      <t>ヨコタ</t>
    </rPh>
    <phoneticPr fontId="1"/>
  </si>
  <si>
    <t>桃子</t>
    <rPh sb="0" eb="2">
      <t>モモコ</t>
    </rPh>
    <phoneticPr fontId="2"/>
  </si>
  <si>
    <t>鍛治</t>
    <rPh sb="0" eb="2">
      <t>カジ</t>
    </rPh>
    <phoneticPr fontId="2"/>
  </si>
  <si>
    <t>日和梨</t>
    <rPh sb="0" eb="1">
      <t>ヒ</t>
    </rPh>
    <rPh sb="2" eb="3">
      <t>ナシ</t>
    </rPh>
    <phoneticPr fontId="2"/>
  </si>
  <si>
    <t>真央</t>
    <rPh sb="0" eb="1">
      <t>マ</t>
    </rPh>
    <phoneticPr fontId="2"/>
  </si>
  <si>
    <t>小晴</t>
    <rPh sb="0" eb="1">
      <t>ショウ</t>
    </rPh>
    <rPh sb="1" eb="2">
      <t>ハレ</t>
    </rPh>
    <phoneticPr fontId="2"/>
  </si>
  <si>
    <t>宮前</t>
    <rPh sb="0" eb="2">
      <t>ミヤマエ</t>
    </rPh>
    <phoneticPr fontId="2"/>
  </si>
  <si>
    <t>心凪</t>
    <rPh sb="0" eb="1">
      <t>ココ</t>
    </rPh>
    <rPh sb="1" eb="2">
      <t>ナ</t>
    </rPh>
    <phoneticPr fontId="2"/>
  </si>
  <si>
    <t>琴音</t>
    <rPh sb="0" eb="1">
      <t>コト</t>
    </rPh>
    <rPh sb="1" eb="2">
      <t>オト</t>
    </rPh>
    <phoneticPr fontId="2"/>
  </si>
  <si>
    <t>柚希</t>
    <rPh sb="0" eb="2">
      <t>ユズキ</t>
    </rPh>
    <phoneticPr fontId="2"/>
  </si>
  <si>
    <t>船橋若松</t>
    <rPh sb="0" eb="2">
      <t>フナバシ</t>
    </rPh>
    <phoneticPr fontId="2"/>
  </si>
  <si>
    <t>松丸</t>
    <rPh sb="0" eb="2">
      <t>マツマル</t>
    </rPh>
    <phoneticPr fontId="2"/>
  </si>
  <si>
    <t>彩寧</t>
    <rPh sb="0" eb="2">
      <t>アヤネ</t>
    </rPh>
    <phoneticPr fontId="2"/>
  </si>
  <si>
    <t>矢嶋</t>
    <rPh sb="0" eb="2">
      <t>ヤジマ</t>
    </rPh>
    <phoneticPr fontId="2"/>
  </si>
  <si>
    <t>花蓮</t>
    <rPh sb="0" eb="2">
      <t>カレン</t>
    </rPh>
    <phoneticPr fontId="2"/>
  </si>
  <si>
    <t>池井</t>
    <rPh sb="0" eb="2">
      <t>イケイ</t>
    </rPh>
    <phoneticPr fontId="2"/>
  </si>
  <si>
    <t>友菜</t>
    <rPh sb="0" eb="1">
      <t>ユウ</t>
    </rPh>
    <rPh sb="1" eb="2">
      <t>ナ</t>
    </rPh>
    <phoneticPr fontId="2"/>
  </si>
  <si>
    <t>山内</t>
    <rPh sb="0" eb="2">
      <t>ヤマウチ</t>
    </rPh>
    <phoneticPr fontId="2"/>
  </si>
  <si>
    <t>咲季</t>
    <rPh sb="0" eb="1">
      <t>サ</t>
    </rPh>
    <phoneticPr fontId="2"/>
  </si>
  <si>
    <t>望月</t>
    <rPh sb="0" eb="2">
      <t>モチヅキ</t>
    </rPh>
    <phoneticPr fontId="2"/>
  </si>
  <si>
    <t>渚紗</t>
    <rPh sb="0" eb="1">
      <t>ナギサ</t>
    </rPh>
    <rPh sb="1" eb="2">
      <t>サ</t>
    </rPh>
    <phoneticPr fontId="2"/>
  </si>
  <si>
    <t>美優</t>
    <rPh sb="0" eb="2">
      <t>ミユ</t>
    </rPh>
    <phoneticPr fontId="2"/>
  </si>
  <si>
    <t>美海</t>
    <rPh sb="0" eb="2">
      <t>ミミ</t>
    </rPh>
    <phoneticPr fontId="2"/>
  </si>
  <si>
    <t>小泉</t>
    <rPh sb="0" eb="2">
      <t>コイズミ</t>
    </rPh>
    <phoneticPr fontId="2"/>
  </si>
  <si>
    <t>結乃</t>
    <rPh sb="0" eb="2">
      <t>ユノ</t>
    </rPh>
    <phoneticPr fontId="2"/>
  </si>
  <si>
    <t>楓奈</t>
    <rPh sb="0" eb="2">
      <t>フウナ</t>
    </rPh>
    <phoneticPr fontId="2"/>
  </si>
  <si>
    <t>相川</t>
    <rPh sb="0" eb="2">
      <t>アイカワ</t>
    </rPh>
    <phoneticPr fontId="2"/>
  </si>
  <si>
    <t>由佳</t>
    <rPh sb="0" eb="2">
      <t>ユカ</t>
    </rPh>
    <phoneticPr fontId="2"/>
  </si>
  <si>
    <t>佐野</t>
    <rPh sb="0" eb="2">
      <t>サノ</t>
    </rPh>
    <phoneticPr fontId="2"/>
  </si>
  <si>
    <t>凛花</t>
    <rPh sb="0" eb="1">
      <t>リン</t>
    </rPh>
    <rPh sb="1" eb="2">
      <t>カ</t>
    </rPh>
    <phoneticPr fontId="2"/>
  </si>
  <si>
    <t>芽</t>
    <rPh sb="0" eb="1">
      <t>メ</t>
    </rPh>
    <phoneticPr fontId="2"/>
  </si>
  <si>
    <t>西尾</t>
    <rPh sb="0" eb="2">
      <t>ニシオ</t>
    </rPh>
    <phoneticPr fontId="2"/>
  </si>
  <si>
    <t>彩</t>
    <rPh sb="0" eb="1">
      <t>アヤ</t>
    </rPh>
    <phoneticPr fontId="2"/>
  </si>
  <si>
    <t>理早子</t>
    <rPh sb="0" eb="2">
      <t>リサ</t>
    </rPh>
    <rPh sb="2" eb="3">
      <t>コ</t>
    </rPh>
    <phoneticPr fontId="2"/>
  </si>
  <si>
    <t>小倉</t>
    <rPh sb="0" eb="2">
      <t>オグラ</t>
    </rPh>
    <phoneticPr fontId="2"/>
  </si>
  <si>
    <t>日向子</t>
    <rPh sb="0" eb="3">
      <t>ヒナコ</t>
    </rPh>
    <phoneticPr fontId="2"/>
  </si>
  <si>
    <t>愛里</t>
    <rPh sb="0" eb="1">
      <t>アイ</t>
    </rPh>
    <rPh sb="1" eb="2">
      <t>サト</t>
    </rPh>
    <phoneticPr fontId="2"/>
  </si>
  <si>
    <t>游</t>
    <rPh sb="0" eb="1">
      <t>ユウ</t>
    </rPh>
    <phoneticPr fontId="2"/>
  </si>
  <si>
    <t>佳雯</t>
    <rPh sb="0" eb="1">
      <t>カ</t>
    </rPh>
    <rPh sb="1" eb="2">
      <t>ブン</t>
    </rPh>
    <phoneticPr fontId="2"/>
  </si>
  <si>
    <t>里桜</t>
    <rPh sb="0" eb="2">
      <t>リオ</t>
    </rPh>
    <phoneticPr fontId="2"/>
  </si>
  <si>
    <t>岩堀</t>
    <rPh sb="0" eb="2">
      <t>イワホリ</t>
    </rPh>
    <phoneticPr fontId="2"/>
  </si>
  <si>
    <t>小遙</t>
    <rPh sb="0" eb="1">
      <t>ショウ</t>
    </rPh>
    <rPh sb="1" eb="2">
      <t>ハルカ</t>
    </rPh>
    <phoneticPr fontId="2"/>
  </si>
  <si>
    <t>櫻井</t>
    <rPh sb="0" eb="2">
      <t>サクライ</t>
    </rPh>
    <phoneticPr fontId="2"/>
  </si>
  <si>
    <t>陽菜</t>
    <rPh sb="0" eb="2">
      <t>ヒナ</t>
    </rPh>
    <phoneticPr fontId="2"/>
  </si>
  <si>
    <t>美結</t>
    <rPh sb="0" eb="1">
      <t>ミ</t>
    </rPh>
    <rPh sb="1" eb="2">
      <t>ユイ</t>
    </rPh>
    <phoneticPr fontId="2"/>
  </si>
  <si>
    <t>高橋</t>
    <rPh sb="0" eb="2">
      <t>タカハシ</t>
    </rPh>
    <phoneticPr fontId="2"/>
  </si>
  <si>
    <t>並木</t>
    <rPh sb="0" eb="2">
      <t>ﾅﾐｷ</t>
    </rPh>
    <phoneticPr fontId="2" type="halfwidthKatakana"/>
  </si>
  <si>
    <t>彩璃沙</t>
    <rPh sb="0" eb="1">
      <t>ｱﾔ</t>
    </rPh>
    <rPh sb="1" eb="2">
      <t>ﾘ</t>
    </rPh>
    <rPh sb="2" eb="3">
      <t>ｻ</t>
    </rPh>
    <phoneticPr fontId="2" type="halfwidthKatakana"/>
  </si>
  <si>
    <t>葛飾</t>
    <rPh sb="0" eb="2">
      <t>ｶﾂｼｶ</t>
    </rPh>
    <phoneticPr fontId="2" type="halfwidthKatakana"/>
  </si>
  <si>
    <t>長井</t>
    <rPh sb="0" eb="2">
      <t>ﾅｶﾞｲ</t>
    </rPh>
    <phoneticPr fontId="2" type="halfwidthKatakana"/>
  </si>
  <si>
    <t>美寿々</t>
    <rPh sb="0" eb="1">
      <t>ﾐ</t>
    </rPh>
    <rPh sb="1" eb="2">
      <t>ﾋｻｼ</t>
    </rPh>
    <phoneticPr fontId="2" type="halfwidthKatakana"/>
  </si>
  <si>
    <t>桑原</t>
    <rPh sb="0" eb="2">
      <t>ｸﾜﾊﾗ</t>
    </rPh>
    <phoneticPr fontId="2" type="halfwidthKatakana"/>
  </si>
  <si>
    <t>紘香</t>
    <rPh sb="0" eb="1">
      <t>ﾋﾛ</t>
    </rPh>
    <rPh sb="1" eb="2">
      <t>ｶｵ</t>
    </rPh>
    <phoneticPr fontId="2" type="halfwidthKatakana"/>
  </si>
  <si>
    <t>須長</t>
    <rPh sb="0" eb="2">
      <t>ｽﾅｶﾞ</t>
    </rPh>
    <phoneticPr fontId="2" type="halfwidthKatakana"/>
  </si>
  <si>
    <t>恵光理</t>
    <rPh sb="0" eb="1">
      <t>ﾒｸﾞ</t>
    </rPh>
    <rPh sb="1" eb="2">
      <t>ﾋｶﾘ</t>
    </rPh>
    <rPh sb="2" eb="3">
      <t>ﾘ</t>
    </rPh>
    <phoneticPr fontId="2" type="halfwidthKatakana"/>
  </si>
  <si>
    <t>蒼依</t>
    <rPh sb="0" eb="1">
      <t>ｱｵ</t>
    </rPh>
    <rPh sb="1" eb="2">
      <t>ｲ</t>
    </rPh>
    <phoneticPr fontId="2" type="halfwidthKatakana"/>
  </si>
  <si>
    <t>市川</t>
    <rPh sb="0" eb="2">
      <t>ｲﾁｶﾜ</t>
    </rPh>
    <phoneticPr fontId="2" type="halfwidthKatakana"/>
  </si>
  <si>
    <t>智彩</t>
    <rPh sb="0" eb="1">
      <t>ﾄﾓ</t>
    </rPh>
    <rPh sb="1" eb="2">
      <t>ｱﾔ</t>
    </rPh>
    <phoneticPr fontId="2" type="halfwidthKatakana"/>
  </si>
  <si>
    <t>門田</t>
    <rPh sb="0" eb="2">
      <t>ｶﾄﾞﾀ</t>
    </rPh>
    <phoneticPr fontId="2" type="halfwidthKatakana"/>
  </si>
  <si>
    <t>実桜</t>
    <rPh sb="0" eb="1">
      <t>ﾐ</t>
    </rPh>
    <rPh sb="1" eb="2">
      <t>ｻｸﾗ</t>
    </rPh>
    <phoneticPr fontId="2" type="halfwidthKatakana"/>
  </si>
  <si>
    <t>瓜生</t>
    <rPh sb="0" eb="2">
      <t>ｳﾘｭｳ</t>
    </rPh>
    <phoneticPr fontId="2" type="halfwidthKatakana"/>
  </si>
  <si>
    <t>芽</t>
    <rPh sb="0" eb="1">
      <t>ﾒ</t>
    </rPh>
    <phoneticPr fontId="2" type="halfwidthKatakana"/>
  </si>
  <si>
    <t>ｳﾘｭｳ</t>
  </si>
  <si>
    <t>行田</t>
    <rPh sb="0" eb="2">
      <t>ギョウダ</t>
    </rPh>
    <phoneticPr fontId="2"/>
  </si>
  <si>
    <t>花音</t>
    <rPh sb="0" eb="1">
      <t>ハナ</t>
    </rPh>
    <rPh sb="1" eb="2">
      <t>オト</t>
    </rPh>
    <phoneticPr fontId="2"/>
  </si>
  <si>
    <t>楓恋</t>
    <rPh sb="0" eb="2">
      <t>カレン</t>
    </rPh>
    <phoneticPr fontId="2"/>
  </si>
  <si>
    <t>小山田</t>
    <rPh sb="0" eb="3">
      <t>オヤマダ</t>
    </rPh>
    <phoneticPr fontId="2"/>
  </si>
  <si>
    <t>愛里</t>
    <rPh sb="0" eb="2">
      <t>アイリ</t>
    </rPh>
    <phoneticPr fontId="2"/>
  </si>
  <si>
    <t>廣瀬</t>
    <rPh sb="0" eb="2">
      <t>ヒロセ</t>
    </rPh>
    <phoneticPr fontId="2"/>
  </si>
  <si>
    <t>前田</t>
    <rPh sb="0" eb="2">
      <t>マエダ</t>
    </rPh>
    <phoneticPr fontId="2"/>
  </si>
  <si>
    <t>真緒</t>
    <rPh sb="0" eb="2">
      <t>マオ</t>
    </rPh>
    <phoneticPr fontId="2"/>
  </si>
  <si>
    <t>輝里加</t>
    <rPh sb="0" eb="2">
      <t>キラリ</t>
    </rPh>
    <rPh sb="2" eb="3">
      <t>カ</t>
    </rPh>
    <phoneticPr fontId="2"/>
  </si>
  <si>
    <t>海帆</t>
    <rPh sb="0" eb="1">
      <t>カイ</t>
    </rPh>
    <rPh sb="1" eb="2">
      <t>ホ</t>
    </rPh>
    <phoneticPr fontId="2"/>
  </si>
  <si>
    <t>新倉</t>
    <rPh sb="0" eb="2">
      <t>ニイクラ</t>
    </rPh>
    <phoneticPr fontId="2"/>
  </si>
  <si>
    <t>奈那子</t>
    <rPh sb="0" eb="1">
      <t>ナ</t>
    </rPh>
    <rPh sb="1" eb="2">
      <t>ナ</t>
    </rPh>
    <rPh sb="2" eb="3">
      <t>コ</t>
    </rPh>
    <phoneticPr fontId="2"/>
  </si>
  <si>
    <t>梨愛</t>
    <rPh sb="0" eb="2">
      <t>リア</t>
    </rPh>
    <phoneticPr fontId="2"/>
  </si>
  <si>
    <t>莉央</t>
    <rPh sb="0" eb="2">
      <t>リオ</t>
    </rPh>
    <phoneticPr fontId="2"/>
  </si>
  <si>
    <t>長岡</t>
    <rPh sb="0" eb="2">
      <t>ナガオカ</t>
    </rPh>
    <phoneticPr fontId="2"/>
  </si>
  <si>
    <t>陽香</t>
    <rPh sb="0" eb="2">
      <t>ハルカ</t>
    </rPh>
    <phoneticPr fontId="2"/>
  </si>
  <si>
    <t>海華</t>
    <rPh sb="0" eb="1">
      <t>ウミ</t>
    </rPh>
    <rPh sb="1" eb="2">
      <t>ハナ</t>
    </rPh>
    <phoneticPr fontId="2"/>
  </si>
  <si>
    <t>美桜</t>
    <rPh sb="0" eb="2">
      <t>ミオ</t>
    </rPh>
    <phoneticPr fontId="2"/>
  </si>
  <si>
    <t>史織</t>
    <rPh sb="0" eb="2">
      <t>シオリ</t>
    </rPh>
    <phoneticPr fontId="2"/>
  </si>
  <si>
    <t>結</t>
    <rPh sb="0" eb="1">
      <t>ユ</t>
    </rPh>
    <phoneticPr fontId="2"/>
  </si>
  <si>
    <t>髙橋</t>
    <rPh sb="1" eb="2">
      <t>ハシ</t>
    </rPh>
    <phoneticPr fontId="8"/>
  </si>
  <si>
    <t>瑠衣</t>
    <rPh sb="0" eb="2">
      <t>ルイ</t>
    </rPh>
    <phoneticPr fontId="2"/>
  </si>
  <si>
    <t>紗季</t>
    <rPh sb="0" eb="2">
      <t>サキ</t>
    </rPh>
    <phoneticPr fontId="2"/>
  </si>
  <si>
    <t>桐山</t>
    <rPh sb="0" eb="2">
      <t>キリヤマ</t>
    </rPh>
    <phoneticPr fontId="2"/>
  </si>
  <si>
    <t>奈々</t>
    <rPh sb="0" eb="2">
      <t>ナナ</t>
    </rPh>
    <phoneticPr fontId="2"/>
  </si>
  <si>
    <t>船本</t>
    <rPh sb="0" eb="2">
      <t>フナモト</t>
    </rPh>
    <phoneticPr fontId="2"/>
  </si>
  <si>
    <t>切替</t>
    <rPh sb="0" eb="1">
      <t>キ</t>
    </rPh>
    <rPh sb="1" eb="2">
      <t>カ</t>
    </rPh>
    <phoneticPr fontId="2"/>
  </si>
  <si>
    <t>縁</t>
    <rPh sb="0" eb="1">
      <t>エニシ</t>
    </rPh>
    <phoneticPr fontId="2"/>
  </si>
  <si>
    <t>埜乃</t>
    <rPh sb="0" eb="1">
      <t>ノ</t>
    </rPh>
    <rPh sb="1" eb="2">
      <t>ノ</t>
    </rPh>
    <phoneticPr fontId="2"/>
  </si>
  <si>
    <t>白川</t>
    <rPh sb="0" eb="2">
      <t>シラカワ</t>
    </rPh>
    <phoneticPr fontId="2"/>
  </si>
  <si>
    <t>由紀乃</t>
    <rPh sb="0" eb="3">
      <t>ユキノ</t>
    </rPh>
    <phoneticPr fontId="2"/>
  </si>
  <si>
    <t>玉城</t>
    <rPh sb="0" eb="2">
      <t>タマシロ</t>
    </rPh>
    <phoneticPr fontId="2"/>
  </si>
  <si>
    <t>汐梨</t>
    <rPh sb="0" eb="1">
      <t>シオ</t>
    </rPh>
    <rPh sb="1" eb="2">
      <t>ナシ</t>
    </rPh>
    <phoneticPr fontId="2"/>
  </si>
  <si>
    <t>紅葉</t>
    <rPh sb="0" eb="2">
      <t>モミジ</t>
    </rPh>
    <phoneticPr fontId="2"/>
  </si>
  <si>
    <t>永壽</t>
    <rPh sb="0" eb="2">
      <t>エイジュ</t>
    </rPh>
    <phoneticPr fontId="2"/>
  </si>
  <si>
    <t>咲來</t>
    <rPh sb="0" eb="1">
      <t>サ</t>
    </rPh>
    <rPh sb="1" eb="2">
      <t>ライ</t>
    </rPh>
    <phoneticPr fontId="2"/>
  </si>
  <si>
    <t>心</t>
    <rPh sb="0" eb="1">
      <t>ココロ</t>
    </rPh>
    <phoneticPr fontId="2"/>
  </si>
  <si>
    <t>太内田</t>
    <rPh sb="0" eb="3">
      <t>オオウチダ</t>
    </rPh>
    <phoneticPr fontId="2"/>
  </si>
  <si>
    <t>璃桜</t>
    <rPh sb="0" eb="2">
      <t>リオ</t>
    </rPh>
    <phoneticPr fontId="2"/>
  </si>
  <si>
    <t>髙野</t>
    <rPh sb="0" eb="2">
      <t>タカノ</t>
    </rPh>
    <phoneticPr fontId="2"/>
  </si>
  <si>
    <t>美花</t>
    <rPh sb="0" eb="2">
      <t>ミカ</t>
    </rPh>
    <phoneticPr fontId="2"/>
  </si>
  <si>
    <t>三崎</t>
    <rPh sb="0" eb="2">
      <t>ミサキ</t>
    </rPh>
    <phoneticPr fontId="2"/>
  </si>
  <si>
    <t>萩原</t>
    <rPh sb="0" eb="2">
      <t>ハギワラ</t>
    </rPh>
    <phoneticPr fontId="2"/>
  </si>
  <si>
    <t>理美</t>
    <rPh sb="0" eb="2">
      <t>リミ</t>
    </rPh>
    <phoneticPr fontId="2"/>
  </si>
  <si>
    <t>里奈</t>
    <rPh sb="0" eb="2">
      <t>リナ</t>
    </rPh>
    <phoneticPr fontId="2"/>
  </si>
  <si>
    <t>心音</t>
    <rPh sb="0" eb="1">
      <t>ココロ</t>
    </rPh>
    <rPh sb="1" eb="2">
      <t>オト</t>
    </rPh>
    <phoneticPr fontId="2"/>
  </si>
  <si>
    <t>長澤</t>
    <rPh sb="0" eb="2">
      <t>ナガサワ</t>
    </rPh>
    <phoneticPr fontId="2"/>
  </si>
  <si>
    <t>観奈</t>
    <rPh sb="0" eb="1">
      <t>カン</t>
    </rPh>
    <rPh sb="1" eb="2">
      <t>ナ</t>
    </rPh>
    <phoneticPr fontId="2"/>
  </si>
  <si>
    <t>柚夏</t>
    <rPh sb="0" eb="1">
      <t>ユズ</t>
    </rPh>
    <rPh sb="1" eb="2">
      <t>ナツ</t>
    </rPh>
    <phoneticPr fontId="2"/>
  </si>
  <si>
    <t>沙耶</t>
    <rPh sb="0" eb="2">
      <t>サヤ</t>
    </rPh>
    <phoneticPr fontId="2"/>
  </si>
  <si>
    <t>ｻﾔ</t>
  </si>
  <si>
    <t>梅﨑</t>
    <rPh sb="0" eb="2">
      <t>ウメザキ</t>
    </rPh>
    <phoneticPr fontId="2"/>
  </si>
  <si>
    <t>遥香</t>
    <rPh sb="0" eb="2">
      <t>ハルカ</t>
    </rPh>
    <phoneticPr fontId="2"/>
  </si>
  <si>
    <t>田村</t>
    <rPh sb="0" eb="2">
      <t>タムラ</t>
    </rPh>
    <phoneticPr fontId="2"/>
  </si>
  <si>
    <t>七海</t>
    <rPh sb="0" eb="2">
      <t>ナナミ</t>
    </rPh>
    <phoneticPr fontId="2"/>
  </si>
  <si>
    <t>西村</t>
    <rPh sb="0" eb="2">
      <t>ニシムラ</t>
    </rPh>
    <phoneticPr fontId="2"/>
  </si>
  <si>
    <t>紺野</t>
    <rPh sb="0" eb="1">
      <t>コン</t>
    </rPh>
    <rPh sb="1" eb="2">
      <t>ノ</t>
    </rPh>
    <phoneticPr fontId="2"/>
  </si>
  <si>
    <t>杉本</t>
    <rPh sb="0" eb="2">
      <t>スギモト</t>
    </rPh>
    <phoneticPr fontId="2"/>
  </si>
  <si>
    <t>宮内</t>
    <rPh sb="0" eb="2">
      <t>ミヤウチ</t>
    </rPh>
    <phoneticPr fontId="2"/>
  </si>
  <si>
    <t>響子</t>
    <rPh sb="0" eb="2">
      <t>キョウコ</t>
    </rPh>
    <phoneticPr fontId="2"/>
  </si>
  <si>
    <t>篠原</t>
    <rPh sb="0" eb="2">
      <t>シノハラ</t>
    </rPh>
    <phoneticPr fontId="2"/>
  </si>
  <si>
    <t>沙桜</t>
    <rPh sb="0" eb="1">
      <t>サ</t>
    </rPh>
    <rPh sb="1" eb="2">
      <t>サクラ</t>
    </rPh>
    <phoneticPr fontId="2"/>
  </si>
  <si>
    <t>結菜</t>
    <rPh sb="0" eb="2">
      <t>ユウナ</t>
    </rPh>
    <phoneticPr fontId="2"/>
  </si>
  <si>
    <t>松永</t>
    <rPh sb="0" eb="2">
      <t>マツナガ</t>
    </rPh>
    <phoneticPr fontId="2"/>
  </si>
  <si>
    <t>花咲</t>
    <rPh sb="0" eb="1">
      <t>ハナ</t>
    </rPh>
    <rPh sb="1" eb="2">
      <t>サ</t>
    </rPh>
    <phoneticPr fontId="2"/>
  </si>
  <si>
    <t>茜</t>
    <rPh sb="0" eb="1">
      <t>アカネ</t>
    </rPh>
    <phoneticPr fontId="2"/>
  </si>
  <si>
    <t>美羽</t>
    <rPh sb="0" eb="2">
      <t>ミウ</t>
    </rPh>
    <phoneticPr fontId="2"/>
  </si>
  <si>
    <t>今井</t>
    <rPh sb="0" eb="2">
      <t>イマイ</t>
    </rPh>
    <phoneticPr fontId="2"/>
  </si>
  <si>
    <t>芝原</t>
    <rPh sb="0" eb="2">
      <t>シバハラ</t>
    </rPh>
    <phoneticPr fontId="2"/>
  </si>
  <si>
    <t>有理恵</t>
    <rPh sb="0" eb="1">
      <t>ア</t>
    </rPh>
    <rPh sb="1" eb="2">
      <t>リ</t>
    </rPh>
    <rPh sb="2" eb="3">
      <t>エ</t>
    </rPh>
    <phoneticPr fontId="2"/>
  </si>
  <si>
    <t>渡</t>
    <rPh sb="0" eb="1">
      <t>ワタ</t>
    </rPh>
    <phoneticPr fontId="2"/>
  </si>
  <si>
    <t>彩理咲</t>
    <rPh sb="0" eb="1">
      <t>アヤ</t>
    </rPh>
    <rPh sb="1" eb="2">
      <t>リ</t>
    </rPh>
    <rPh sb="2" eb="3">
      <t>サ</t>
    </rPh>
    <phoneticPr fontId="2"/>
  </si>
  <si>
    <t>喜尾</t>
    <rPh sb="0" eb="1">
      <t>キ</t>
    </rPh>
    <rPh sb="1" eb="2">
      <t>オ</t>
    </rPh>
    <phoneticPr fontId="2"/>
  </si>
  <si>
    <t>関根</t>
    <rPh sb="0" eb="2">
      <t>セキネ</t>
    </rPh>
    <phoneticPr fontId="2"/>
  </si>
  <si>
    <t>志織</t>
    <rPh sb="0" eb="2">
      <t>シオリ</t>
    </rPh>
    <phoneticPr fontId="2"/>
  </si>
  <si>
    <t>沙羅</t>
    <rPh sb="0" eb="2">
      <t>サラ</t>
    </rPh>
    <phoneticPr fontId="2"/>
  </si>
  <si>
    <t>歩音</t>
    <rPh sb="0" eb="1">
      <t>アル</t>
    </rPh>
    <rPh sb="1" eb="2">
      <t>オト</t>
    </rPh>
    <phoneticPr fontId="2"/>
  </si>
  <si>
    <t>優愛</t>
    <rPh sb="0" eb="1">
      <t>ヤサ</t>
    </rPh>
    <rPh sb="1" eb="2">
      <t>アイ</t>
    </rPh>
    <phoneticPr fontId="2"/>
  </si>
  <si>
    <t>石渡</t>
    <rPh sb="0" eb="2">
      <t>イシワタリ</t>
    </rPh>
    <phoneticPr fontId="2"/>
  </si>
  <si>
    <t>寛乃</t>
    <rPh sb="0" eb="2">
      <t>ヒロノ</t>
    </rPh>
    <phoneticPr fontId="2"/>
  </si>
  <si>
    <t>貴田</t>
    <rPh sb="0" eb="2">
      <t>キダ</t>
    </rPh>
    <phoneticPr fontId="2"/>
  </si>
  <si>
    <t>真弓</t>
    <rPh sb="0" eb="2">
      <t>マユミ</t>
    </rPh>
    <phoneticPr fontId="2"/>
  </si>
  <si>
    <t>聖桜</t>
    <rPh sb="0" eb="1">
      <t>セイ</t>
    </rPh>
    <rPh sb="1" eb="2">
      <t>サクラ</t>
    </rPh>
    <phoneticPr fontId="2"/>
  </si>
  <si>
    <t>莉子</t>
    <rPh sb="0" eb="2">
      <t>リコ</t>
    </rPh>
    <phoneticPr fontId="2"/>
  </si>
  <si>
    <t>愛未</t>
    <rPh sb="0" eb="1">
      <t>アイ</t>
    </rPh>
    <rPh sb="1" eb="2">
      <t>ミ</t>
    </rPh>
    <phoneticPr fontId="2"/>
  </si>
  <si>
    <t>今泉</t>
    <rPh sb="0" eb="2">
      <t>イマイズミ</t>
    </rPh>
    <phoneticPr fontId="2"/>
  </si>
  <si>
    <t>彩南</t>
    <rPh sb="0" eb="1">
      <t>アヤ</t>
    </rPh>
    <rPh sb="1" eb="2">
      <t>ミナミ</t>
    </rPh>
    <phoneticPr fontId="2"/>
  </si>
  <si>
    <t>祖一</t>
    <rPh sb="0" eb="2">
      <t>ソイチ</t>
    </rPh>
    <phoneticPr fontId="2"/>
  </si>
  <si>
    <t>菜花</t>
    <rPh sb="0" eb="1">
      <t>ナ</t>
    </rPh>
    <rPh sb="1" eb="2">
      <t>ハナ</t>
    </rPh>
    <phoneticPr fontId="2"/>
  </si>
  <si>
    <t>坂之下</t>
    <rPh sb="0" eb="3">
      <t>サカノシタ</t>
    </rPh>
    <phoneticPr fontId="2"/>
  </si>
  <si>
    <t>結良</t>
    <rPh sb="0" eb="2">
      <t>ユラ</t>
    </rPh>
    <phoneticPr fontId="2"/>
  </si>
  <si>
    <t>荘司</t>
    <rPh sb="0" eb="2">
      <t>ショウジ</t>
    </rPh>
    <phoneticPr fontId="2"/>
  </si>
  <si>
    <t>凛々愛</t>
    <rPh sb="0" eb="2">
      <t>リンリン</t>
    </rPh>
    <rPh sb="2" eb="3">
      <t>アイ</t>
    </rPh>
    <phoneticPr fontId="2"/>
  </si>
  <si>
    <t>神谷</t>
    <rPh sb="0" eb="2">
      <t>カミヤ</t>
    </rPh>
    <phoneticPr fontId="2"/>
  </si>
  <si>
    <t>知珂</t>
    <rPh sb="0" eb="1">
      <t>トモ</t>
    </rPh>
    <rPh sb="1" eb="2">
      <t>カ</t>
    </rPh>
    <phoneticPr fontId="2"/>
  </si>
  <si>
    <t>美優</t>
    <rPh sb="0" eb="2">
      <t>ミユウ</t>
    </rPh>
    <phoneticPr fontId="2"/>
  </si>
  <si>
    <t>春花</t>
    <rPh sb="0" eb="2">
      <t>ハルカ</t>
    </rPh>
    <phoneticPr fontId="2"/>
  </si>
  <si>
    <t>坂本</t>
    <rPh sb="0" eb="2">
      <t>サカモト</t>
    </rPh>
    <phoneticPr fontId="2"/>
  </si>
  <si>
    <t>蒼那</t>
    <rPh sb="0" eb="1">
      <t>アオ</t>
    </rPh>
    <rPh sb="1" eb="2">
      <t>ナ</t>
    </rPh>
    <phoneticPr fontId="2"/>
  </si>
  <si>
    <t>そよ花</t>
    <rPh sb="2" eb="3">
      <t>ハナ</t>
    </rPh>
    <phoneticPr fontId="2"/>
  </si>
  <si>
    <t>吉本</t>
    <rPh sb="0" eb="2">
      <t>ヨシモト</t>
    </rPh>
    <phoneticPr fontId="2"/>
  </si>
  <si>
    <t>朱里</t>
    <rPh sb="0" eb="2">
      <t>アカリ</t>
    </rPh>
    <phoneticPr fontId="2"/>
  </si>
  <si>
    <t>真帆</t>
    <rPh sb="0" eb="2">
      <t>マホ</t>
    </rPh>
    <phoneticPr fontId="2"/>
  </si>
  <si>
    <t>西</t>
    <rPh sb="0" eb="1">
      <t>ニシ</t>
    </rPh>
    <phoneticPr fontId="2"/>
  </si>
  <si>
    <t>穂乃佳</t>
    <rPh sb="0" eb="3">
      <t>ホノカ</t>
    </rPh>
    <phoneticPr fontId="2"/>
  </si>
  <si>
    <t>日比野</t>
    <rPh sb="0" eb="3">
      <t>ヒビノ</t>
    </rPh>
    <phoneticPr fontId="2"/>
  </si>
  <si>
    <t>花帆</t>
    <rPh sb="0" eb="2">
      <t>カホ</t>
    </rPh>
    <phoneticPr fontId="2"/>
  </si>
  <si>
    <t>琉夏</t>
    <rPh sb="0" eb="1">
      <t>リュウ</t>
    </rPh>
    <rPh sb="1" eb="2">
      <t>ナツ</t>
    </rPh>
    <phoneticPr fontId="2"/>
  </si>
  <si>
    <t>成田</t>
    <rPh sb="0" eb="2">
      <t>ナリタ</t>
    </rPh>
    <phoneticPr fontId="2"/>
  </si>
  <si>
    <t>佳穂</t>
    <rPh sb="0" eb="2">
      <t>カホ</t>
    </rPh>
    <phoneticPr fontId="2"/>
  </si>
  <si>
    <t>萌衣</t>
    <rPh sb="0" eb="1">
      <t>モエ</t>
    </rPh>
    <rPh sb="1" eb="2">
      <t>コロモ</t>
    </rPh>
    <phoneticPr fontId="2"/>
  </si>
  <si>
    <t>大木</t>
    <rPh sb="0" eb="2">
      <t>オオキ</t>
    </rPh>
    <phoneticPr fontId="2"/>
  </si>
  <si>
    <t>藍子</t>
    <rPh sb="0" eb="2">
      <t>アイコ</t>
    </rPh>
    <phoneticPr fontId="2"/>
  </si>
  <si>
    <t>佑奈</t>
    <rPh sb="0" eb="2">
      <t>ユウナ</t>
    </rPh>
    <phoneticPr fontId="2"/>
  </si>
  <si>
    <t>仁子</t>
    <rPh sb="0" eb="1">
      <t>ジン</t>
    </rPh>
    <rPh sb="1" eb="2">
      <t>コ</t>
    </rPh>
    <phoneticPr fontId="2"/>
  </si>
  <si>
    <t>布留川</t>
    <rPh sb="0" eb="3">
      <t>フルカワ</t>
    </rPh>
    <phoneticPr fontId="2"/>
  </si>
  <si>
    <t>紗良</t>
    <rPh sb="0" eb="2">
      <t>サラ</t>
    </rPh>
    <phoneticPr fontId="2"/>
  </si>
  <si>
    <t>本間</t>
    <rPh sb="0" eb="2">
      <t>ホンマ</t>
    </rPh>
    <phoneticPr fontId="2"/>
  </si>
  <si>
    <t>郁帆</t>
    <rPh sb="0" eb="1">
      <t>イク</t>
    </rPh>
    <rPh sb="1" eb="2">
      <t>ホ</t>
    </rPh>
    <phoneticPr fontId="2"/>
  </si>
  <si>
    <t>竪山</t>
    <rPh sb="0" eb="2">
      <t>タテヤマ</t>
    </rPh>
    <phoneticPr fontId="2"/>
  </si>
  <si>
    <t>福森</t>
    <rPh sb="0" eb="2">
      <t>フクモリ</t>
    </rPh>
    <phoneticPr fontId="2"/>
  </si>
  <si>
    <t>香乃</t>
    <rPh sb="0" eb="1">
      <t>カ</t>
    </rPh>
    <rPh sb="1" eb="2">
      <t>ノ</t>
    </rPh>
    <phoneticPr fontId="2"/>
  </si>
  <si>
    <t>心温</t>
    <rPh sb="0" eb="1">
      <t>ココロ</t>
    </rPh>
    <rPh sb="1" eb="2">
      <t>オン</t>
    </rPh>
    <phoneticPr fontId="2"/>
  </si>
  <si>
    <t>野沢</t>
    <rPh sb="0" eb="2">
      <t>ノザワ</t>
    </rPh>
    <phoneticPr fontId="2"/>
  </si>
  <si>
    <t>凜名</t>
    <rPh sb="0" eb="1">
      <t>リン</t>
    </rPh>
    <rPh sb="1" eb="2">
      <t>ナ</t>
    </rPh>
    <phoneticPr fontId="2"/>
  </si>
  <si>
    <t>陽菜</t>
    <rPh sb="0" eb="1">
      <t>ヨウ</t>
    </rPh>
    <rPh sb="1" eb="2">
      <t>ナ</t>
    </rPh>
    <phoneticPr fontId="2"/>
  </si>
  <si>
    <t>船橋</t>
    <rPh sb="0" eb="2">
      <t>フナバシ</t>
    </rPh>
    <phoneticPr fontId="4"/>
  </si>
  <si>
    <t>栞</t>
    <rPh sb="0" eb="1">
      <t>シオリ</t>
    </rPh>
    <phoneticPr fontId="2"/>
  </si>
  <si>
    <t>尾﨑</t>
    <rPh sb="0" eb="2">
      <t>オザキ</t>
    </rPh>
    <phoneticPr fontId="2"/>
  </si>
  <si>
    <t>内藤</t>
    <rPh sb="0" eb="2">
      <t>ナイトウ</t>
    </rPh>
    <phoneticPr fontId="2"/>
  </si>
  <si>
    <t>実和</t>
    <rPh sb="0" eb="2">
      <t>ミワ</t>
    </rPh>
    <phoneticPr fontId="2"/>
  </si>
  <si>
    <t>陽菜</t>
    <rPh sb="0" eb="2">
      <t>ハルナ</t>
    </rPh>
    <phoneticPr fontId="2"/>
  </si>
  <si>
    <t>椎名</t>
    <rPh sb="0" eb="2">
      <t>シイナ</t>
    </rPh>
    <phoneticPr fontId="2"/>
  </si>
  <si>
    <t>美幸</t>
    <rPh sb="0" eb="2">
      <t>ミユキ</t>
    </rPh>
    <phoneticPr fontId="2"/>
  </si>
  <si>
    <t>Miyuki</t>
  </si>
  <si>
    <t>下田</t>
    <rPh sb="0" eb="2">
      <t>シモダ</t>
    </rPh>
    <phoneticPr fontId="2"/>
  </si>
  <si>
    <t>千絢</t>
    <rPh sb="0" eb="2">
      <t>チヒロ</t>
    </rPh>
    <phoneticPr fontId="2"/>
  </si>
  <si>
    <t>SHIMODA</t>
  </si>
  <si>
    <t>倉田</t>
    <rPh sb="0" eb="2">
      <t>クラタ</t>
    </rPh>
    <phoneticPr fontId="2"/>
  </si>
  <si>
    <t>心夏</t>
    <rPh sb="0" eb="2">
      <t>コナツ</t>
    </rPh>
    <phoneticPr fontId="2"/>
  </si>
  <si>
    <t>KURATA</t>
  </si>
  <si>
    <t>丹澤</t>
    <rPh sb="0" eb="2">
      <t>タンザワ</t>
    </rPh>
    <phoneticPr fontId="2"/>
  </si>
  <si>
    <t>美七海</t>
    <rPh sb="0" eb="1">
      <t>ウツク</t>
    </rPh>
    <rPh sb="1" eb="2">
      <t>ナナ</t>
    </rPh>
    <rPh sb="2" eb="3">
      <t>ウミ</t>
    </rPh>
    <phoneticPr fontId="2"/>
  </si>
  <si>
    <t>TANZAWA</t>
  </si>
  <si>
    <t>瑞朋</t>
    <rPh sb="0" eb="1">
      <t>ミズ</t>
    </rPh>
    <rPh sb="1" eb="2">
      <t>トモ</t>
    </rPh>
    <phoneticPr fontId="2"/>
  </si>
  <si>
    <t>茅原</t>
    <rPh sb="0" eb="2">
      <t>チハラ</t>
    </rPh>
    <phoneticPr fontId="2"/>
  </si>
  <si>
    <t>夏実</t>
    <rPh sb="0" eb="2">
      <t>ナツミ</t>
    </rPh>
    <phoneticPr fontId="2"/>
  </si>
  <si>
    <t>CHIHARA</t>
  </si>
  <si>
    <t>福井</t>
    <rPh sb="0" eb="2">
      <t>フクイ</t>
    </rPh>
    <phoneticPr fontId="2"/>
  </si>
  <si>
    <t>益子</t>
    <rPh sb="0" eb="2">
      <t>マスコ</t>
    </rPh>
    <phoneticPr fontId="2"/>
  </si>
  <si>
    <t>穂乃花</t>
    <rPh sb="0" eb="3">
      <t>ホノカ</t>
    </rPh>
    <phoneticPr fontId="2"/>
  </si>
  <si>
    <t>彩夏</t>
    <rPh sb="0" eb="2">
      <t>アヤカ</t>
    </rPh>
    <phoneticPr fontId="2"/>
  </si>
  <si>
    <t>笑奈</t>
    <rPh sb="0" eb="1">
      <t>エ</t>
    </rPh>
    <rPh sb="1" eb="2">
      <t>ナ</t>
    </rPh>
    <phoneticPr fontId="2"/>
  </si>
  <si>
    <t>武藤</t>
    <rPh sb="0" eb="2">
      <t>ムトウ</t>
    </rPh>
    <phoneticPr fontId="2"/>
  </si>
  <si>
    <t>夏帆</t>
    <rPh sb="0" eb="2">
      <t>カホ</t>
    </rPh>
    <phoneticPr fontId="2"/>
  </si>
  <si>
    <t>吉野</t>
    <rPh sb="0" eb="2">
      <t>ヨシノ</t>
    </rPh>
    <phoneticPr fontId="2"/>
  </si>
  <si>
    <t>米井</t>
    <rPh sb="0" eb="2">
      <t>ヨネイ</t>
    </rPh>
    <phoneticPr fontId="2"/>
  </si>
  <si>
    <t>悠莉</t>
    <rPh sb="0" eb="2">
      <t>ユウリ</t>
    </rPh>
    <phoneticPr fontId="2"/>
  </si>
  <si>
    <t>琉那</t>
    <rPh sb="0" eb="1">
      <t>ル</t>
    </rPh>
    <rPh sb="1" eb="2">
      <t>ナ</t>
    </rPh>
    <phoneticPr fontId="2"/>
  </si>
  <si>
    <t>三橋</t>
    <rPh sb="0" eb="2">
      <t>ミツハシ</t>
    </rPh>
    <phoneticPr fontId="2"/>
  </si>
  <si>
    <t>杏紗</t>
    <rPh sb="0" eb="1">
      <t>アン</t>
    </rPh>
    <rPh sb="1" eb="2">
      <t>サ</t>
    </rPh>
    <phoneticPr fontId="2"/>
  </si>
  <si>
    <t>古川</t>
    <rPh sb="0" eb="2">
      <t>フルカワ</t>
    </rPh>
    <phoneticPr fontId="2"/>
  </si>
  <si>
    <t>米倉</t>
    <rPh sb="0" eb="2">
      <t>ヨネクラ</t>
    </rPh>
    <phoneticPr fontId="2"/>
  </si>
  <si>
    <t>日向乃</t>
    <rPh sb="0" eb="2">
      <t>ヒナタ</t>
    </rPh>
    <rPh sb="2" eb="3">
      <t>ノ</t>
    </rPh>
    <phoneticPr fontId="2"/>
  </si>
  <si>
    <t>優加</t>
    <rPh sb="0" eb="1">
      <t>ユウ</t>
    </rPh>
    <rPh sb="1" eb="2">
      <t>カ</t>
    </rPh>
    <phoneticPr fontId="2"/>
  </si>
  <si>
    <t>塚越</t>
    <rPh sb="0" eb="2">
      <t>ツカゴシ</t>
    </rPh>
    <phoneticPr fontId="2"/>
  </si>
  <si>
    <t>由海</t>
    <rPh sb="0" eb="1">
      <t>ヨシ</t>
    </rPh>
    <rPh sb="1" eb="2">
      <t>ウミ</t>
    </rPh>
    <phoneticPr fontId="2"/>
  </si>
  <si>
    <t>渉未</t>
    <rPh sb="0" eb="1">
      <t>アユミ</t>
    </rPh>
    <rPh sb="1" eb="2">
      <t>ミ</t>
    </rPh>
    <phoneticPr fontId="2"/>
  </si>
  <si>
    <t>2008.3.23</t>
  </si>
  <si>
    <t>花</t>
    <rPh sb="0" eb="1">
      <t>ハナ</t>
    </rPh>
    <phoneticPr fontId="2"/>
  </si>
  <si>
    <t>2008.1.24</t>
  </si>
  <si>
    <t>2008.6.21</t>
  </si>
  <si>
    <t>長野</t>
    <rPh sb="0" eb="2">
      <t>ナガノ</t>
    </rPh>
    <phoneticPr fontId="2"/>
  </si>
  <si>
    <t>美咲</t>
    <rPh sb="0" eb="2">
      <t>ミサキ</t>
    </rPh>
    <phoneticPr fontId="2"/>
  </si>
  <si>
    <t>文音</t>
    <rPh sb="0" eb="1">
      <t>アヤ</t>
    </rPh>
    <rPh sb="1" eb="2">
      <t>オト</t>
    </rPh>
    <phoneticPr fontId="2"/>
  </si>
  <si>
    <t>仙福</t>
  </si>
  <si>
    <t>瑠花</t>
  </si>
  <si>
    <t>ｾﾝﾌﾟｸ</t>
  </si>
  <si>
    <t>SEMPUKU</t>
  </si>
  <si>
    <t>2008.11.18</t>
  </si>
  <si>
    <t>葵</t>
    <rPh sb="0" eb="1">
      <t>アオイ</t>
    </rPh>
    <phoneticPr fontId="2"/>
  </si>
  <si>
    <t>一瀬</t>
    <rPh sb="0" eb="1">
      <t>イチ</t>
    </rPh>
    <rPh sb="1" eb="2">
      <t>セ</t>
    </rPh>
    <phoneticPr fontId="2"/>
  </si>
  <si>
    <t>ｲﾁﾉｾ</t>
  </si>
  <si>
    <t>ICHINOSE</t>
  </si>
  <si>
    <t>2009.2.8</t>
  </si>
  <si>
    <t>莉七</t>
    <rPh sb="0" eb="1">
      <t>リ</t>
    </rPh>
    <rPh sb="1" eb="2">
      <t>ナナ</t>
    </rPh>
    <phoneticPr fontId="2"/>
  </si>
  <si>
    <t>2008.7.1</t>
  </si>
  <si>
    <t>世渚</t>
    <rPh sb="0" eb="1">
      <t>ヨ</t>
    </rPh>
    <rPh sb="1" eb="2">
      <t>ナギサ</t>
    </rPh>
    <phoneticPr fontId="2"/>
  </si>
  <si>
    <t>大田</t>
    <rPh sb="0" eb="2">
      <t>オオタ</t>
    </rPh>
    <phoneticPr fontId="2"/>
  </si>
  <si>
    <t>川嶋</t>
    <rPh sb="0" eb="2">
      <t>カワシマ</t>
    </rPh>
    <phoneticPr fontId="2"/>
  </si>
  <si>
    <t>島野</t>
    <rPh sb="0" eb="2">
      <t>シマノ</t>
    </rPh>
    <phoneticPr fontId="2"/>
  </si>
  <si>
    <t>天果</t>
    <rPh sb="0" eb="1">
      <t>テン</t>
    </rPh>
    <rPh sb="1" eb="2">
      <t>カ</t>
    </rPh>
    <phoneticPr fontId="2"/>
  </si>
  <si>
    <t>ｼﾏﾉ</t>
  </si>
  <si>
    <t>SHIMANO</t>
  </si>
  <si>
    <t>妹尾</t>
    <rPh sb="0" eb="2">
      <t>セノオ</t>
    </rPh>
    <phoneticPr fontId="2"/>
  </si>
  <si>
    <t>ｾﾉｵ</t>
  </si>
  <si>
    <t>SENO</t>
  </si>
  <si>
    <t>田尾</t>
    <rPh sb="0" eb="2">
      <t>タオ</t>
    </rPh>
    <phoneticPr fontId="2"/>
  </si>
  <si>
    <t>しいか</t>
  </si>
  <si>
    <t>ﾀｵ</t>
  </si>
  <si>
    <t>ｼｲｶ</t>
  </si>
  <si>
    <t>TAO</t>
  </si>
  <si>
    <t>Shiika</t>
  </si>
  <si>
    <t>2008.12.28</t>
  </si>
  <si>
    <t>宮﨑</t>
    <rPh sb="0" eb="2">
      <t>ミヤザキ</t>
    </rPh>
    <phoneticPr fontId="2"/>
  </si>
  <si>
    <t>咲英</t>
    <rPh sb="0" eb="1">
      <t>サ</t>
    </rPh>
    <rPh sb="1" eb="2">
      <t>エイ</t>
    </rPh>
    <phoneticPr fontId="2"/>
  </si>
  <si>
    <t>米田</t>
    <rPh sb="0" eb="2">
      <t>ヨネダ</t>
    </rPh>
    <phoneticPr fontId="2"/>
  </si>
  <si>
    <t>芽生</t>
    <rPh sb="0" eb="2">
      <t>メイ</t>
    </rPh>
    <phoneticPr fontId="2"/>
  </si>
  <si>
    <t>田上</t>
    <rPh sb="0" eb="2">
      <t>タノウエ</t>
    </rPh>
    <phoneticPr fontId="2"/>
  </si>
  <si>
    <t>ﾀﾉｳｴ</t>
  </si>
  <si>
    <t>TANOUE</t>
  </si>
  <si>
    <t>2009.3.17</t>
  </si>
  <si>
    <t>2008.9.12</t>
  </si>
  <si>
    <t>天野</t>
    <rPh sb="0" eb="2">
      <t>アマノ</t>
    </rPh>
    <phoneticPr fontId="2"/>
  </si>
  <si>
    <t>詩音</t>
    <rPh sb="0" eb="1">
      <t>シ</t>
    </rPh>
    <rPh sb="1" eb="2">
      <t>オト</t>
    </rPh>
    <phoneticPr fontId="2"/>
  </si>
  <si>
    <t>AMANO</t>
  </si>
  <si>
    <t>2009.3.31</t>
  </si>
  <si>
    <t>瑛莉奈</t>
    <rPh sb="0" eb="1">
      <t>エイ</t>
    </rPh>
    <rPh sb="1" eb="2">
      <t>マリ</t>
    </rPh>
    <rPh sb="2" eb="3">
      <t>ナ</t>
    </rPh>
    <phoneticPr fontId="2"/>
  </si>
  <si>
    <t>蒼依</t>
    <rPh sb="0" eb="1">
      <t>アオイ</t>
    </rPh>
    <rPh sb="1" eb="2">
      <t>イ</t>
    </rPh>
    <phoneticPr fontId="2"/>
  </si>
  <si>
    <t>齋</t>
    <rPh sb="0" eb="1">
      <t>イツキ</t>
    </rPh>
    <phoneticPr fontId="2"/>
  </si>
  <si>
    <t>美佑奈</t>
    <rPh sb="0" eb="1">
      <t>ミ</t>
    </rPh>
    <rPh sb="2" eb="3">
      <t>ナ</t>
    </rPh>
    <phoneticPr fontId="2"/>
  </si>
  <si>
    <t>ﾐﾕﾅ</t>
  </si>
  <si>
    <t>ITSUKI</t>
  </si>
  <si>
    <t>Miyuna</t>
  </si>
  <si>
    <t>2008.9.18</t>
  </si>
  <si>
    <t>長田</t>
    <rPh sb="0" eb="2">
      <t>オサダ</t>
    </rPh>
    <phoneticPr fontId="2"/>
  </si>
  <si>
    <t>ｵｻﾀﾞ</t>
  </si>
  <si>
    <t>OSADA</t>
  </si>
  <si>
    <t>2009.3.19</t>
  </si>
  <si>
    <t>須加</t>
    <rPh sb="0" eb="2">
      <t>スカ</t>
    </rPh>
    <phoneticPr fontId="2"/>
  </si>
  <si>
    <t>2008.5.9</t>
  </si>
  <si>
    <t>小笹</t>
    <rPh sb="0" eb="2">
      <t>オザサ</t>
    </rPh>
    <phoneticPr fontId="2"/>
  </si>
  <si>
    <t>夏櫻</t>
    <rPh sb="0" eb="1">
      <t>ナツ</t>
    </rPh>
    <rPh sb="1" eb="2">
      <t>サクラ</t>
    </rPh>
    <phoneticPr fontId="2"/>
  </si>
  <si>
    <t>ｵｻﾞｻ</t>
  </si>
  <si>
    <t>ｶｵ</t>
  </si>
  <si>
    <t>OZASA</t>
  </si>
  <si>
    <t>Kao</t>
  </si>
  <si>
    <t>ｻｸﾏ</t>
  </si>
  <si>
    <t>SAKUMA</t>
  </si>
  <si>
    <t>2008.10.27</t>
  </si>
  <si>
    <t>中島</t>
    <rPh sb="0" eb="2">
      <t>ナカシマ</t>
    </rPh>
    <phoneticPr fontId="2"/>
  </si>
  <si>
    <t>八田</t>
    <rPh sb="0" eb="2">
      <t>ハッタ</t>
    </rPh>
    <phoneticPr fontId="2"/>
  </si>
  <si>
    <t>琴美</t>
    <rPh sb="0" eb="2">
      <t>コトミ</t>
    </rPh>
    <phoneticPr fontId="2"/>
  </si>
  <si>
    <t>ﾊｯﾀ</t>
  </si>
  <si>
    <t>HATTA</t>
  </si>
  <si>
    <t>中西</t>
    <rPh sb="0" eb="2">
      <t>ナカニシ</t>
    </rPh>
    <phoneticPr fontId="2"/>
  </si>
  <si>
    <t>結梨</t>
    <rPh sb="0" eb="2">
      <t>ユリ</t>
    </rPh>
    <phoneticPr fontId="2"/>
  </si>
  <si>
    <t>ﾅｶﾆｼ</t>
  </si>
  <si>
    <t>NAKANISHI</t>
  </si>
  <si>
    <t>2008.7.26</t>
  </si>
  <si>
    <t>小々菜</t>
    <rPh sb="0" eb="1">
      <t>チイ</t>
    </rPh>
    <rPh sb="2" eb="3">
      <t>ナ</t>
    </rPh>
    <phoneticPr fontId="2"/>
  </si>
  <si>
    <t>木下</t>
    <rPh sb="0" eb="2">
      <t>キノシタ</t>
    </rPh>
    <phoneticPr fontId="2"/>
  </si>
  <si>
    <t>結衣</t>
    <rPh sb="0" eb="2">
      <t>ユイ</t>
    </rPh>
    <phoneticPr fontId="2"/>
  </si>
  <si>
    <t>2007.12.1</t>
  </si>
  <si>
    <t>亀井</t>
    <rPh sb="0" eb="2">
      <t>カメイ</t>
    </rPh>
    <phoneticPr fontId="2"/>
  </si>
  <si>
    <t>恵</t>
    <rPh sb="0" eb="1">
      <t>メグミ</t>
    </rPh>
    <phoneticPr fontId="2"/>
  </si>
  <si>
    <t>優奈</t>
    <rPh sb="0" eb="2">
      <t>ユウナ</t>
    </rPh>
    <phoneticPr fontId="2"/>
  </si>
  <si>
    <t>2008.11.13</t>
  </si>
  <si>
    <t>浅賀</t>
    <rPh sb="0" eb="2">
      <t>アサカ</t>
    </rPh>
    <phoneticPr fontId="2"/>
  </si>
  <si>
    <t>胡春</t>
    <rPh sb="0" eb="1">
      <t>コ</t>
    </rPh>
    <rPh sb="1" eb="2">
      <t>ハル</t>
    </rPh>
    <phoneticPr fontId="2"/>
  </si>
  <si>
    <t>ｱｻｶ</t>
  </si>
  <si>
    <t>ASAKA</t>
  </si>
  <si>
    <t>絵麻</t>
    <rPh sb="0" eb="2">
      <t>エマ</t>
    </rPh>
    <phoneticPr fontId="2"/>
  </si>
  <si>
    <t>三好</t>
    <rPh sb="0" eb="2">
      <t>ミヨシ</t>
    </rPh>
    <phoneticPr fontId="2"/>
  </si>
  <si>
    <t>2009.1.22</t>
  </si>
  <si>
    <t>大橋</t>
    <rPh sb="0" eb="2">
      <t>オオハシ</t>
    </rPh>
    <phoneticPr fontId="2"/>
  </si>
  <si>
    <t>りた</t>
  </si>
  <si>
    <t>ﾘﾀ</t>
  </si>
  <si>
    <t>Rita</t>
  </si>
  <si>
    <t>2008.9.27</t>
  </si>
  <si>
    <t>越川</t>
    <rPh sb="0" eb="2">
      <t>コシカワ</t>
    </rPh>
    <phoneticPr fontId="2"/>
  </si>
  <si>
    <t>結良</t>
    <rPh sb="0" eb="2">
      <t>ユウラ</t>
    </rPh>
    <phoneticPr fontId="2"/>
  </si>
  <si>
    <t>ｺｼｶﾜ</t>
  </si>
  <si>
    <t>KOSHIKAWA</t>
  </si>
  <si>
    <t>かれん</t>
  </si>
  <si>
    <t>早川</t>
    <rPh sb="0" eb="2">
      <t>ハヤカワ</t>
    </rPh>
    <phoneticPr fontId="2"/>
  </si>
  <si>
    <t>茉莉奈</t>
    <rPh sb="0" eb="2">
      <t>マリ</t>
    </rPh>
    <rPh sb="2" eb="3">
      <t>ナ</t>
    </rPh>
    <phoneticPr fontId="2"/>
  </si>
  <si>
    <t>ﾏﾘﾅ</t>
  </si>
  <si>
    <t>Marina</t>
  </si>
  <si>
    <t>2009.2.2</t>
  </si>
  <si>
    <t>高野</t>
    <rPh sb="0" eb="2">
      <t>タカノ</t>
    </rPh>
    <phoneticPr fontId="2"/>
  </si>
  <si>
    <t>華</t>
    <rPh sb="0" eb="1">
      <t>ハナ</t>
    </rPh>
    <phoneticPr fontId="2"/>
  </si>
  <si>
    <t>丸山</t>
    <rPh sb="0" eb="2">
      <t>マルヤマ</t>
    </rPh>
    <phoneticPr fontId="2"/>
  </si>
  <si>
    <t>美月</t>
    <rPh sb="0" eb="2">
      <t>ミツキ</t>
    </rPh>
    <phoneticPr fontId="2"/>
  </si>
  <si>
    <t>2009.1.17</t>
  </si>
  <si>
    <t>古山</t>
    <rPh sb="0" eb="2">
      <t>コヤマ</t>
    </rPh>
    <phoneticPr fontId="2"/>
  </si>
  <si>
    <t>梢</t>
    <rPh sb="0" eb="1">
      <t>コズエ</t>
    </rPh>
    <phoneticPr fontId="2"/>
  </si>
  <si>
    <t>ｺｽﾞｴ</t>
  </si>
  <si>
    <t>Kozue</t>
  </si>
  <si>
    <t>岩野</t>
    <rPh sb="0" eb="2">
      <t>イワノ</t>
    </rPh>
    <phoneticPr fontId="2"/>
  </si>
  <si>
    <t>夏希</t>
    <rPh sb="0" eb="2">
      <t>ナツキ</t>
    </rPh>
    <phoneticPr fontId="2"/>
  </si>
  <si>
    <t>ｲﾜﾉ</t>
  </si>
  <si>
    <t>IWANO</t>
  </si>
  <si>
    <t>2008.7.17</t>
  </si>
  <si>
    <t>杏</t>
    <rPh sb="0" eb="1">
      <t>アン</t>
    </rPh>
    <phoneticPr fontId="2"/>
  </si>
  <si>
    <t>2008.7.21</t>
  </si>
  <si>
    <t>美波</t>
    <rPh sb="0" eb="2">
      <t>ミナミ</t>
    </rPh>
    <phoneticPr fontId="2"/>
  </si>
  <si>
    <t>2008.4.6</t>
  </si>
  <si>
    <t>亜依</t>
    <rPh sb="0" eb="1">
      <t>ア</t>
    </rPh>
    <rPh sb="1" eb="2">
      <t>イ</t>
    </rPh>
    <phoneticPr fontId="2"/>
  </si>
  <si>
    <t>2008.6.8</t>
  </si>
  <si>
    <t>2008.10.16</t>
  </si>
  <si>
    <t>和佳</t>
    <rPh sb="0" eb="1">
      <t>ワ</t>
    </rPh>
    <rPh sb="1" eb="2">
      <t>カ</t>
    </rPh>
    <phoneticPr fontId="2"/>
  </si>
  <si>
    <t>猪瀬</t>
    <rPh sb="0" eb="2">
      <t>イノセ</t>
    </rPh>
    <phoneticPr fontId="2"/>
  </si>
  <si>
    <t>眞子</t>
    <rPh sb="0" eb="2">
      <t>マコ</t>
    </rPh>
    <phoneticPr fontId="2"/>
  </si>
  <si>
    <t>ｲﾉｾ</t>
  </si>
  <si>
    <t>ﾏｺ</t>
  </si>
  <si>
    <t>INOSE</t>
  </si>
  <si>
    <t>Mako</t>
  </si>
  <si>
    <t>2008.11.2</t>
  </si>
  <si>
    <t>玲奈</t>
    <rPh sb="0" eb="2">
      <t>レナ</t>
    </rPh>
    <phoneticPr fontId="2"/>
  </si>
  <si>
    <t>2009.2.6</t>
  </si>
  <si>
    <t>絢乃</t>
    <rPh sb="0" eb="1">
      <t>アヤ</t>
    </rPh>
    <rPh sb="1" eb="2">
      <t>ノ</t>
    </rPh>
    <phoneticPr fontId="2"/>
  </si>
  <si>
    <t>2009.2.21</t>
  </si>
  <si>
    <t>悠央</t>
    <rPh sb="0" eb="1">
      <t>ユウ</t>
    </rPh>
    <rPh sb="1" eb="2">
      <t>オウ</t>
    </rPh>
    <phoneticPr fontId="2"/>
  </si>
  <si>
    <t>畠</t>
    <rPh sb="0" eb="1">
      <t>ハタケ</t>
    </rPh>
    <phoneticPr fontId="2"/>
  </si>
  <si>
    <t>瑛羚奈</t>
    <rPh sb="0" eb="1">
      <t>エイ</t>
    </rPh>
    <rPh sb="1" eb="2">
      <t>レイ</t>
    </rPh>
    <rPh sb="2" eb="3">
      <t>ナ</t>
    </rPh>
    <phoneticPr fontId="2"/>
  </si>
  <si>
    <t>ｴﾚﾅ</t>
  </si>
  <si>
    <t>Erena</t>
  </si>
  <si>
    <t>𠮷田</t>
    <rPh sb="2" eb="3">
      <t>タ</t>
    </rPh>
    <phoneticPr fontId="2"/>
  </si>
  <si>
    <t>清水</t>
    <rPh sb="0" eb="2">
      <t>シミズ</t>
    </rPh>
    <phoneticPr fontId="12"/>
  </si>
  <si>
    <t>明希乃</t>
    <rPh sb="0" eb="1">
      <t>ア</t>
    </rPh>
    <rPh sb="1" eb="2">
      <t>キ</t>
    </rPh>
    <rPh sb="2" eb="3">
      <t>ノ</t>
    </rPh>
    <phoneticPr fontId="12"/>
  </si>
  <si>
    <t>ｱｷﾉ</t>
  </si>
  <si>
    <t>Akino</t>
  </si>
  <si>
    <t>見原</t>
    <rPh sb="0" eb="2">
      <t>ミハラ</t>
    </rPh>
    <phoneticPr fontId="12"/>
  </si>
  <si>
    <t>由珠</t>
    <rPh sb="0" eb="2">
      <t>ユズ</t>
    </rPh>
    <phoneticPr fontId="12"/>
  </si>
  <si>
    <t>ﾐﾊﾗ</t>
  </si>
  <si>
    <t>ﾕｽﾞ</t>
  </si>
  <si>
    <t>MIHARA</t>
  </si>
  <si>
    <t>Yuzu</t>
  </si>
  <si>
    <t>里茉</t>
    <rPh sb="0" eb="1">
      <t>リ</t>
    </rPh>
    <rPh sb="1" eb="2">
      <t>マ</t>
    </rPh>
    <phoneticPr fontId="12"/>
  </si>
  <si>
    <t>ﾘﾏ</t>
  </si>
  <si>
    <t>Rima</t>
  </si>
  <si>
    <t>安中</t>
    <rPh sb="0" eb="2">
      <t>アンナカ</t>
    </rPh>
    <phoneticPr fontId="12"/>
  </si>
  <si>
    <t>志摩</t>
    <rPh sb="0" eb="2">
      <t>シマ</t>
    </rPh>
    <phoneticPr fontId="12"/>
  </si>
  <si>
    <t>ｱﾝﾅｶ</t>
  </si>
  <si>
    <t>ANNAKA</t>
  </si>
  <si>
    <t>Shima</t>
  </si>
  <si>
    <t>八角</t>
    <rPh sb="0" eb="1">
      <t>ハチ</t>
    </rPh>
    <rPh sb="1" eb="2">
      <t>カク</t>
    </rPh>
    <phoneticPr fontId="12"/>
  </si>
  <si>
    <t>南津奈</t>
    <rPh sb="0" eb="1">
      <t>ミナミ</t>
    </rPh>
    <rPh sb="1" eb="2">
      <t>ツ</t>
    </rPh>
    <rPh sb="2" eb="3">
      <t>ナ</t>
    </rPh>
    <phoneticPr fontId="12"/>
  </si>
  <si>
    <t>ﾔｽﾐ</t>
  </si>
  <si>
    <t>ﾅﾂﾞﾅ</t>
  </si>
  <si>
    <t>YASUMI</t>
  </si>
  <si>
    <t>舘田</t>
    <rPh sb="0" eb="1">
      <t>タテ</t>
    </rPh>
    <rPh sb="1" eb="2">
      <t>タ</t>
    </rPh>
    <phoneticPr fontId="12"/>
  </si>
  <si>
    <t>歩乃佳</t>
    <rPh sb="0" eb="1">
      <t>ホ</t>
    </rPh>
    <rPh sb="1" eb="2">
      <t>ノ</t>
    </rPh>
    <rPh sb="2" eb="3">
      <t>ケイ</t>
    </rPh>
    <phoneticPr fontId="12"/>
  </si>
  <si>
    <t>ﾀﾃﾀﾞ</t>
  </si>
  <si>
    <t>TATEDA</t>
  </si>
  <si>
    <t>心実</t>
    <rPh sb="0" eb="1">
      <t>ココロ</t>
    </rPh>
    <rPh sb="1" eb="2">
      <t>ミ</t>
    </rPh>
    <phoneticPr fontId="12"/>
  </si>
  <si>
    <t>2008.12.31</t>
  </si>
  <si>
    <t>東海林</t>
    <rPh sb="0" eb="3">
      <t>ショウジ</t>
    </rPh>
    <phoneticPr fontId="12"/>
  </si>
  <si>
    <t>智笑</t>
    <rPh sb="0" eb="1">
      <t>チ</t>
    </rPh>
    <rPh sb="1" eb="2">
      <t>ワラ</t>
    </rPh>
    <phoneticPr fontId="12"/>
  </si>
  <si>
    <t>ﾁｴ</t>
  </si>
  <si>
    <t>Chie</t>
  </si>
  <si>
    <t>梨愛</t>
  </si>
  <si>
    <t>樹奈</t>
    <rPh sb="0" eb="1">
      <t>ジュ</t>
    </rPh>
    <rPh sb="1" eb="2">
      <t>ナ</t>
    </rPh>
    <phoneticPr fontId="3"/>
  </si>
  <si>
    <t>ｼﾞｭﾅ</t>
  </si>
  <si>
    <t>Juna</t>
  </si>
  <si>
    <t>2008.6.4</t>
  </si>
  <si>
    <t>歩佳</t>
    <rPh sb="0" eb="2">
      <t>ホノカ</t>
    </rPh>
    <phoneticPr fontId="3"/>
  </si>
  <si>
    <t>2009.2.27</t>
  </si>
  <si>
    <t>深瀬</t>
    <rPh sb="0" eb="2">
      <t>フカセ</t>
    </rPh>
    <phoneticPr fontId="3"/>
  </si>
  <si>
    <t>みのり</t>
  </si>
  <si>
    <t>ﾌｶｾ</t>
  </si>
  <si>
    <t>FUKASE</t>
  </si>
  <si>
    <t>堀口</t>
    <rPh sb="0" eb="2">
      <t>ホリグチ</t>
    </rPh>
    <phoneticPr fontId="3"/>
  </si>
  <si>
    <t>夢羽</t>
    <rPh sb="0" eb="2">
      <t>ムウ</t>
    </rPh>
    <phoneticPr fontId="3"/>
  </si>
  <si>
    <t>ﾎﾘｸﾞﾁ</t>
  </si>
  <si>
    <t>ﾑｳ</t>
  </si>
  <si>
    <t>HORIGUCHI</t>
  </si>
  <si>
    <t>Muu</t>
  </si>
  <si>
    <t>2008.12.22</t>
  </si>
  <si>
    <t>今崎</t>
    <rPh sb="0" eb="2">
      <t>イマサキ</t>
    </rPh>
    <phoneticPr fontId="3"/>
  </si>
  <si>
    <t>鈴葉</t>
    <rPh sb="0" eb="2">
      <t>スズハ</t>
    </rPh>
    <phoneticPr fontId="3"/>
  </si>
  <si>
    <t>ｲﾏｻｷ</t>
  </si>
  <si>
    <t>ｽｽﾞﾊ</t>
  </si>
  <si>
    <t>IMASAKI</t>
  </si>
  <si>
    <t>Suzuha</t>
  </si>
  <si>
    <t>平野</t>
    <rPh sb="0" eb="2">
      <t>ヒラノ</t>
    </rPh>
    <phoneticPr fontId="3"/>
  </si>
  <si>
    <t>心菜</t>
    <rPh sb="0" eb="1">
      <t>ココロ</t>
    </rPh>
    <rPh sb="1" eb="2">
      <t>ナ</t>
    </rPh>
    <phoneticPr fontId="3"/>
  </si>
  <si>
    <t>恋雪</t>
    <rPh sb="0" eb="1">
      <t>コイ</t>
    </rPh>
    <rPh sb="1" eb="2">
      <t>ユキ</t>
    </rPh>
    <phoneticPr fontId="3"/>
  </si>
  <si>
    <t>ｺﾕｷ</t>
  </si>
  <si>
    <t>Koyuki</t>
  </si>
  <si>
    <t>明莉</t>
    <rPh sb="0" eb="2">
      <t>アカリ</t>
    </rPh>
    <phoneticPr fontId="2"/>
  </si>
  <si>
    <t>中込</t>
    <rPh sb="0" eb="2">
      <t>ナカゴメ</t>
    </rPh>
    <phoneticPr fontId="2"/>
  </si>
  <si>
    <t>璃子</t>
    <rPh sb="0" eb="2">
      <t>リコ</t>
    </rPh>
    <phoneticPr fontId="2"/>
  </si>
  <si>
    <t>ﾅｶｺﾞﾒ</t>
  </si>
  <si>
    <t>元吉</t>
    <rPh sb="0" eb="2">
      <t>モトヨシ</t>
    </rPh>
    <phoneticPr fontId="2"/>
  </si>
  <si>
    <t>萌心</t>
    <rPh sb="0" eb="1">
      <t>モエ</t>
    </rPh>
    <rPh sb="1" eb="2">
      <t>ココロ</t>
    </rPh>
    <phoneticPr fontId="2"/>
  </si>
  <si>
    <t>ﾓﾄﾖｼ</t>
  </si>
  <si>
    <t>ﾓｺ</t>
  </si>
  <si>
    <t>Moko</t>
  </si>
  <si>
    <t>永井</t>
    <rPh sb="0" eb="2">
      <t>ナガイ</t>
    </rPh>
    <phoneticPr fontId="2"/>
  </si>
  <si>
    <t>福島</t>
    <rPh sb="0" eb="2">
      <t>フクシマ</t>
    </rPh>
    <phoneticPr fontId="2"/>
  </si>
  <si>
    <t>千帆</t>
    <rPh sb="0" eb="1">
      <t>セン</t>
    </rPh>
    <rPh sb="1" eb="2">
      <t>ホ</t>
    </rPh>
    <phoneticPr fontId="2"/>
  </si>
  <si>
    <t>ﾌｸｼﾏ</t>
  </si>
  <si>
    <t>ﾁﾎ</t>
  </si>
  <si>
    <t>Chiho</t>
  </si>
  <si>
    <t>松目</t>
    <rPh sb="0" eb="1">
      <t>マツ</t>
    </rPh>
    <rPh sb="1" eb="2">
      <t>メ</t>
    </rPh>
    <phoneticPr fontId="2"/>
  </si>
  <si>
    <t>ﾏﾂﾒ</t>
  </si>
  <si>
    <t>優奈</t>
    <rPh sb="0" eb="1">
      <t>ユウ</t>
    </rPh>
    <rPh sb="1" eb="2">
      <t>ナ</t>
    </rPh>
    <phoneticPr fontId="2"/>
  </si>
  <si>
    <t>2008.4.27</t>
  </si>
  <si>
    <t>寛子</t>
    <rPh sb="0" eb="1">
      <t>ヒロシ</t>
    </rPh>
    <rPh sb="1" eb="2">
      <t>コ</t>
    </rPh>
    <phoneticPr fontId="2"/>
  </si>
  <si>
    <t>ﾋﾛｺ</t>
  </si>
  <si>
    <t>Hiroko</t>
  </si>
  <si>
    <t>奈琴</t>
    <rPh sb="0" eb="1">
      <t>ナ</t>
    </rPh>
    <rPh sb="1" eb="2">
      <t>コト</t>
    </rPh>
    <phoneticPr fontId="2"/>
  </si>
  <si>
    <t>ﾅｺﾄ</t>
  </si>
  <si>
    <t>Nakoto</t>
  </si>
  <si>
    <t>仁結</t>
    <rPh sb="0" eb="1">
      <t>ジン</t>
    </rPh>
    <rPh sb="1" eb="2">
      <t>ユ</t>
    </rPh>
    <phoneticPr fontId="2"/>
  </si>
  <si>
    <t>ﾆﾅ</t>
  </si>
  <si>
    <t>Nina</t>
  </si>
  <si>
    <t>紗笑</t>
    <rPh sb="0" eb="1">
      <t>シャ</t>
    </rPh>
    <rPh sb="1" eb="2">
      <t>ワライ</t>
    </rPh>
    <phoneticPr fontId="2"/>
  </si>
  <si>
    <t>友芽</t>
    <rPh sb="0" eb="1">
      <t>トモ</t>
    </rPh>
    <rPh sb="1" eb="2">
      <t>メ</t>
    </rPh>
    <phoneticPr fontId="2"/>
  </si>
  <si>
    <t>桃花</t>
    <rPh sb="0" eb="1">
      <t>モモ</t>
    </rPh>
    <rPh sb="1" eb="2">
      <t>ハナ</t>
    </rPh>
    <phoneticPr fontId="2"/>
  </si>
  <si>
    <t>皐月</t>
    <rPh sb="0" eb="2">
      <t>サツキ</t>
    </rPh>
    <phoneticPr fontId="2"/>
  </si>
  <si>
    <t>龍﨑</t>
    <rPh sb="0" eb="2">
      <t>リュウザキ</t>
    </rPh>
    <phoneticPr fontId="2"/>
  </si>
  <si>
    <t>ﾘｭｳｻﾞｷ</t>
  </si>
  <si>
    <t>RYUZAKI</t>
  </si>
  <si>
    <t>綺奈</t>
    <rPh sb="0" eb="2">
      <t>アヤナ</t>
    </rPh>
    <phoneticPr fontId="2"/>
  </si>
  <si>
    <t>2008.9.26</t>
  </si>
  <si>
    <t>栗山</t>
    <rPh sb="0" eb="2">
      <t>クリヤマ</t>
    </rPh>
    <phoneticPr fontId="2"/>
  </si>
  <si>
    <t>2008.8.8</t>
  </si>
  <si>
    <t>栞穂</t>
    <rPh sb="0" eb="2">
      <t>カホ</t>
    </rPh>
    <phoneticPr fontId="2"/>
  </si>
  <si>
    <t>2008.9.1</t>
  </si>
  <si>
    <t>富樫</t>
    <rPh sb="0" eb="2">
      <t>トガシ</t>
    </rPh>
    <phoneticPr fontId="2"/>
  </si>
  <si>
    <t>理世</t>
    <rPh sb="0" eb="2">
      <t>リセ</t>
    </rPh>
    <phoneticPr fontId="2"/>
  </si>
  <si>
    <t>髙久</t>
    <rPh sb="0" eb="1">
      <t>ダカイ</t>
    </rPh>
    <rPh sb="1" eb="2">
      <t>ク</t>
    </rPh>
    <phoneticPr fontId="2"/>
  </si>
  <si>
    <t>ﾀｶｸ</t>
  </si>
  <si>
    <t>TAKAKU</t>
  </si>
  <si>
    <t>叶恵</t>
    <rPh sb="0" eb="1">
      <t>カナ</t>
    </rPh>
    <rPh sb="1" eb="2">
      <t>エ</t>
    </rPh>
    <phoneticPr fontId="2"/>
  </si>
  <si>
    <t>ｶﾅｴ</t>
  </si>
  <si>
    <t>Kanae</t>
  </si>
  <si>
    <t>2008.5.20</t>
  </si>
  <si>
    <t>高杉</t>
    <rPh sb="0" eb="2">
      <t>タカスギ</t>
    </rPh>
    <phoneticPr fontId="2"/>
  </si>
  <si>
    <t>りんか</t>
  </si>
  <si>
    <t>ﾀｶｽｷﾞ</t>
  </si>
  <si>
    <t>TAKASUGI</t>
  </si>
  <si>
    <t>小沼</t>
    <rPh sb="0" eb="2">
      <t>コヌマ</t>
    </rPh>
    <phoneticPr fontId="2"/>
  </si>
  <si>
    <t>青野</t>
    <rPh sb="0" eb="2">
      <t>アオノ</t>
    </rPh>
    <phoneticPr fontId="2"/>
  </si>
  <si>
    <t>佑香</t>
    <rPh sb="0" eb="2">
      <t>ユウカ</t>
    </rPh>
    <phoneticPr fontId="2"/>
  </si>
  <si>
    <t>ｱｵﾉ</t>
  </si>
  <si>
    <t>AONO</t>
  </si>
  <si>
    <t>2008.6.13</t>
  </si>
  <si>
    <t>秋葉</t>
    <rPh sb="0" eb="2">
      <t>アキバ</t>
    </rPh>
    <phoneticPr fontId="2"/>
  </si>
  <si>
    <t>茜音</t>
    <rPh sb="0" eb="1">
      <t>アカネ</t>
    </rPh>
    <rPh sb="1" eb="2">
      <t>オト</t>
    </rPh>
    <phoneticPr fontId="2"/>
  </si>
  <si>
    <t>百果</t>
  </si>
  <si>
    <t>埜乃</t>
  </si>
  <si>
    <t>2009.2.14</t>
  </si>
  <si>
    <t>ｸﾘﾊﾞﾔｼ</t>
  </si>
  <si>
    <t>KURIBAYASHI</t>
  </si>
  <si>
    <t>奏羽</t>
  </si>
  <si>
    <t>ｶﾅﾊ</t>
  </si>
  <si>
    <t>Kanaha</t>
  </si>
  <si>
    <t>杏奈</t>
  </si>
  <si>
    <t>ｽﾀﾞ</t>
  </si>
  <si>
    <t>SUDA</t>
  </si>
  <si>
    <t>ｳｼﾊﾞ</t>
  </si>
  <si>
    <t>USHIBA</t>
  </si>
  <si>
    <t>2008.5.24</t>
  </si>
  <si>
    <t>ほのか</t>
  </si>
  <si>
    <t>花逢</t>
  </si>
  <si>
    <t>ﾂｷｵｶ</t>
  </si>
  <si>
    <t>TSUKIOKA</t>
  </si>
  <si>
    <t>2008.12.13</t>
  </si>
  <si>
    <t>梨紗</t>
    <rPh sb="0" eb="1">
      <t>ナシ</t>
    </rPh>
    <rPh sb="1" eb="2">
      <t>サ</t>
    </rPh>
    <phoneticPr fontId="2"/>
  </si>
  <si>
    <t>耀乃</t>
    <rPh sb="0" eb="1">
      <t>カガヤ</t>
    </rPh>
    <rPh sb="1" eb="2">
      <t>ノ</t>
    </rPh>
    <phoneticPr fontId="2"/>
  </si>
  <si>
    <t>平田</t>
    <rPh sb="0" eb="2">
      <t>ヒラタ</t>
    </rPh>
    <phoneticPr fontId="2"/>
  </si>
  <si>
    <t>理桜</t>
    <rPh sb="0" eb="2">
      <t>リオ</t>
    </rPh>
    <phoneticPr fontId="2"/>
  </si>
  <si>
    <t>ﾋﾗﾀ</t>
  </si>
  <si>
    <t>HIRATA</t>
  </si>
  <si>
    <t>亜紗実</t>
    <rPh sb="0" eb="3">
      <t>アサミ</t>
    </rPh>
    <phoneticPr fontId="2"/>
  </si>
  <si>
    <t>ｱｻﾐ</t>
  </si>
  <si>
    <t>Asami</t>
  </si>
  <si>
    <t>明梨</t>
    <rPh sb="0" eb="2">
      <t>アカリ</t>
    </rPh>
    <phoneticPr fontId="2"/>
  </si>
  <si>
    <t>塩見</t>
    <rPh sb="0" eb="2">
      <t>シオミ</t>
    </rPh>
    <phoneticPr fontId="2"/>
  </si>
  <si>
    <t>若子</t>
    <rPh sb="0" eb="1">
      <t>ワカ</t>
    </rPh>
    <rPh sb="1" eb="2">
      <t>コ</t>
    </rPh>
    <phoneticPr fontId="2"/>
  </si>
  <si>
    <t>ｼｵﾐ</t>
  </si>
  <si>
    <t>ﾓﾈ</t>
  </si>
  <si>
    <t>SHIOMI</t>
  </si>
  <si>
    <t>Mone</t>
  </si>
  <si>
    <t>2008.8.25</t>
  </si>
  <si>
    <t>大原</t>
    <rPh sb="0" eb="2">
      <t>オオハラ</t>
    </rPh>
    <phoneticPr fontId="2"/>
  </si>
  <si>
    <t>一葉</t>
    <rPh sb="0" eb="2">
      <t>カズハ</t>
    </rPh>
    <phoneticPr fontId="2"/>
  </si>
  <si>
    <t>ｵｵﾊﾗ</t>
  </si>
  <si>
    <t>ｶｽﾞﾊ</t>
  </si>
  <si>
    <t>OOHARA</t>
  </si>
  <si>
    <t>Kazuha</t>
  </si>
  <si>
    <t>2009.3.23</t>
  </si>
  <si>
    <t>侭田</t>
    <rPh sb="0" eb="1">
      <t>ママ</t>
    </rPh>
    <rPh sb="1" eb="2">
      <t>タ</t>
    </rPh>
    <phoneticPr fontId="2"/>
  </si>
  <si>
    <t>ﾏﾏﾀﾞ</t>
  </si>
  <si>
    <t>MAMADA</t>
  </si>
  <si>
    <t>2008.5.8</t>
  </si>
  <si>
    <t>愛莉</t>
    <rPh sb="0" eb="2">
      <t>アイリ</t>
    </rPh>
    <phoneticPr fontId="2"/>
  </si>
  <si>
    <t>美陽</t>
    <rPh sb="0" eb="2">
      <t>ミハル</t>
    </rPh>
    <phoneticPr fontId="2"/>
  </si>
  <si>
    <t>佐伯</t>
    <rPh sb="0" eb="2">
      <t>サエキ</t>
    </rPh>
    <phoneticPr fontId="2"/>
  </si>
  <si>
    <t>2009.2.28</t>
  </si>
  <si>
    <t>辻田</t>
    <rPh sb="0" eb="2">
      <t>ツジタ</t>
    </rPh>
    <phoneticPr fontId="2"/>
  </si>
  <si>
    <t>実璃</t>
    <rPh sb="0" eb="1">
      <t>ミノル</t>
    </rPh>
    <rPh sb="1" eb="2">
      <t>リ</t>
    </rPh>
    <phoneticPr fontId="2"/>
  </si>
  <si>
    <t>ﾂｼﾞﾀ</t>
  </si>
  <si>
    <t>千葉</t>
    <rPh sb="0" eb="2">
      <t>チバ</t>
    </rPh>
    <phoneticPr fontId="2"/>
  </si>
  <si>
    <t>2008.5.17</t>
  </si>
  <si>
    <t>吉松</t>
    <rPh sb="0" eb="2">
      <t>ヨシマツ</t>
    </rPh>
    <phoneticPr fontId="2"/>
  </si>
  <si>
    <t>ゆずな</t>
  </si>
  <si>
    <t>ﾖｼﾏﾂ</t>
  </si>
  <si>
    <t>ﾕｽﾞﾅ</t>
  </si>
  <si>
    <t>YOSHIMATSU</t>
  </si>
  <si>
    <t>Yuzuna</t>
  </si>
  <si>
    <t>理子</t>
    <rPh sb="0" eb="1">
      <t>リ</t>
    </rPh>
    <rPh sb="1" eb="2">
      <t>コ</t>
    </rPh>
    <phoneticPr fontId="2"/>
  </si>
  <si>
    <t>香穂</t>
    <rPh sb="0" eb="2">
      <t>カホ</t>
    </rPh>
    <phoneticPr fontId="2"/>
  </si>
  <si>
    <t>優空</t>
    <rPh sb="0" eb="1">
      <t>ヤサ</t>
    </rPh>
    <rPh sb="1" eb="2">
      <t>ソラ</t>
    </rPh>
    <phoneticPr fontId="2"/>
  </si>
  <si>
    <t>大吉</t>
    <rPh sb="0" eb="2">
      <t>オオヨシ</t>
    </rPh>
    <phoneticPr fontId="2"/>
  </si>
  <si>
    <t>空夕里</t>
    <rPh sb="0" eb="1">
      <t>ソラ</t>
    </rPh>
    <rPh sb="1" eb="2">
      <t>ユウ</t>
    </rPh>
    <rPh sb="2" eb="3">
      <t>サト</t>
    </rPh>
    <phoneticPr fontId="2"/>
  </si>
  <si>
    <t>ｵｵﾖｼ</t>
  </si>
  <si>
    <t>OOYOSHI</t>
  </si>
  <si>
    <t>開</t>
    <rPh sb="0" eb="1">
      <t>ヒラ</t>
    </rPh>
    <phoneticPr fontId="2"/>
  </si>
  <si>
    <t>ﾋﾗｷ</t>
  </si>
  <si>
    <t>HIRAKI</t>
  </si>
  <si>
    <t>相内</t>
    <rPh sb="0" eb="2">
      <t>アイナイ</t>
    </rPh>
    <phoneticPr fontId="2"/>
  </si>
  <si>
    <t>結佳</t>
    <rPh sb="0" eb="1">
      <t>ユ</t>
    </rPh>
    <rPh sb="1" eb="2">
      <t>カ</t>
    </rPh>
    <phoneticPr fontId="2"/>
  </si>
  <si>
    <t>ｱｲﾅｲ</t>
  </si>
  <si>
    <t>AINAI</t>
  </si>
  <si>
    <t>深川</t>
    <rPh sb="0" eb="2">
      <t>フカガワ</t>
    </rPh>
    <phoneticPr fontId="2"/>
  </si>
  <si>
    <t>優羽</t>
    <rPh sb="0" eb="1">
      <t>ユウ</t>
    </rPh>
    <rPh sb="1" eb="2">
      <t>ハ</t>
    </rPh>
    <phoneticPr fontId="2"/>
  </si>
  <si>
    <t>ﾌｶｶﾞﾜ</t>
  </si>
  <si>
    <t>FUKAGAWA</t>
  </si>
  <si>
    <t>増田</t>
    <rPh sb="0" eb="2">
      <t>マスダ</t>
    </rPh>
    <phoneticPr fontId="2"/>
  </si>
  <si>
    <t>綾奈</t>
    <rPh sb="0" eb="1">
      <t>アヤ</t>
    </rPh>
    <rPh sb="1" eb="2">
      <t>ナ</t>
    </rPh>
    <phoneticPr fontId="2"/>
  </si>
  <si>
    <t>菜乃</t>
    <rPh sb="0" eb="1">
      <t>ナ</t>
    </rPh>
    <rPh sb="1" eb="2">
      <t>ノ</t>
    </rPh>
    <phoneticPr fontId="2"/>
  </si>
  <si>
    <t>NAITOU</t>
  </si>
  <si>
    <t>濱</t>
    <rPh sb="0" eb="1">
      <t>ハマ</t>
    </rPh>
    <phoneticPr fontId="2"/>
  </si>
  <si>
    <t>樹里</t>
    <rPh sb="0" eb="2">
      <t>ジュリ</t>
    </rPh>
    <phoneticPr fontId="2"/>
  </si>
  <si>
    <t>結咲</t>
    <rPh sb="0" eb="1">
      <t>ユ</t>
    </rPh>
    <rPh sb="1" eb="2">
      <t>サ</t>
    </rPh>
    <phoneticPr fontId="2"/>
  </si>
  <si>
    <t>田代</t>
    <rPh sb="0" eb="2">
      <t>タシロ</t>
    </rPh>
    <phoneticPr fontId="2"/>
  </si>
  <si>
    <t>結菜</t>
    <rPh sb="0" eb="1">
      <t>ユ</t>
    </rPh>
    <rPh sb="1" eb="2">
      <t>ナ</t>
    </rPh>
    <phoneticPr fontId="2"/>
  </si>
  <si>
    <t>愛輝美</t>
    <rPh sb="0" eb="1">
      <t>アイ</t>
    </rPh>
    <rPh sb="1" eb="2">
      <t>カガヤ</t>
    </rPh>
    <rPh sb="2" eb="3">
      <t>ミ</t>
    </rPh>
    <phoneticPr fontId="2"/>
  </si>
  <si>
    <t>ｱｷﾐ</t>
  </si>
  <si>
    <t>Akimi</t>
  </si>
  <si>
    <t>彩花</t>
    <rPh sb="0" eb="2">
      <t>アヤカ</t>
    </rPh>
    <phoneticPr fontId="2"/>
  </si>
  <si>
    <t>伊場</t>
    <rPh sb="0" eb="2">
      <t>イバ</t>
    </rPh>
    <phoneticPr fontId="2"/>
  </si>
  <si>
    <t>萌生菜</t>
    <rPh sb="0" eb="2">
      <t>メイ</t>
    </rPh>
    <rPh sb="2" eb="3">
      <t>ナ</t>
    </rPh>
    <phoneticPr fontId="2"/>
  </si>
  <si>
    <t>ｲﾊﾞ</t>
  </si>
  <si>
    <t>IBA</t>
  </si>
  <si>
    <t>笠井</t>
    <rPh sb="0" eb="2">
      <t>カサイ</t>
    </rPh>
    <phoneticPr fontId="2"/>
  </si>
  <si>
    <t>2009.3.27</t>
  </si>
  <si>
    <t>勝</t>
    <rPh sb="0" eb="1">
      <t>カ</t>
    </rPh>
    <phoneticPr fontId="2"/>
  </si>
  <si>
    <t>環成</t>
    <rPh sb="0" eb="1">
      <t>ワ</t>
    </rPh>
    <rPh sb="1" eb="2">
      <t>セイ</t>
    </rPh>
    <phoneticPr fontId="2"/>
  </si>
  <si>
    <t>ｶﾂ</t>
  </si>
  <si>
    <t>KATSU</t>
  </si>
  <si>
    <t>あい</t>
  </si>
  <si>
    <t>樋口</t>
    <rPh sb="0" eb="2">
      <t>ヒグチ</t>
    </rPh>
    <phoneticPr fontId="2"/>
  </si>
  <si>
    <t>ﾋｸﾞﾁ</t>
  </si>
  <si>
    <t>HIGUCHI</t>
  </si>
  <si>
    <t>重野</t>
    <rPh sb="0" eb="2">
      <t>シゲノ</t>
    </rPh>
    <phoneticPr fontId="2"/>
  </si>
  <si>
    <t>詩葉</t>
    <rPh sb="0" eb="1">
      <t>シ</t>
    </rPh>
    <rPh sb="1" eb="2">
      <t>ハ</t>
    </rPh>
    <phoneticPr fontId="2"/>
  </si>
  <si>
    <t>ｼｹﾞﾉ</t>
  </si>
  <si>
    <t>SHIGENO</t>
  </si>
  <si>
    <t>光莉</t>
    <rPh sb="0" eb="1">
      <t>ヒカリ</t>
    </rPh>
    <rPh sb="1" eb="2">
      <t>リ</t>
    </rPh>
    <phoneticPr fontId="2"/>
  </si>
  <si>
    <t>早絢香</t>
    <rPh sb="0" eb="1">
      <t>ハヤ</t>
    </rPh>
    <rPh sb="1" eb="2">
      <t>アヤ</t>
    </rPh>
    <rPh sb="2" eb="3">
      <t>カ</t>
    </rPh>
    <phoneticPr fontId="2"/>
  </si>
  <si>
    <t>柚乃</t>
    <rPh sb="0" eb="1">
      <t>ユズ</t>
    </rPh>
    <rPh sb="1" eb="2">
      <t>ノ</t>
    </rPh>
    <phoneticPr fontId="2"/>
  </si>
  <si>
    <t>玲也</t>
    <rPh sb="0" eb="1">
      <t>レイ</t>
    </rPh>
    <rPh sb="1" eb="2">
      <t>ヤ</t>
    </rPh>
    <phoneticPr fontId="2"/>
  </si>
  <si>
    <t>ﾚﾔ</t>
  </si>
  <si>
    <t>Reya</t>
  </si>
  <si>
    <t>莉帆</t>
    <rPh sb="0" eb="1">
      <t>リ</t>
    </rPh>
    <rPh sb="1" eb="2">
      <t>ホ</t>
    </rPh>
    <phoneticPr fontId="2"/>
  </si>
  <si>
    <t>優月</t>
    <rPh sb="0" eb="1">
      <t>ユウ</t>
    </rPh>
    <rPh sb="1" eb="2">
      <t>ツキ</t>
    </rPh>
    <phoneticPr fontId="2"/>
  </si>
  <si>
    <t>2008.12.23</t>
  </si>
  <si>
    <t>由奈</t>
    <rPh sb="0" eb="1">
      <t>ユウ</t>
    </rPh>
    <rPh sb="1" eb="2">
      <t>ナ</t>
    </rPh>
    <phoneticPr fontId="2"/>
  </si>
  <si>
    <t>理花子</t>
    <rPh sb="0" eb="1">
      <t>リ</t>
    </rPh>
    <rPh sb="1" eb="2">
      <t>カ</t>
    </rPh>
    <rPh sb="2" eb="3">
      <t>コ</t>
    </rPh>
    <phoneticPr fontId="2"/>
  </si>
  <si>
    <t>ﾘｶｺ</t>
  </si>
  <si>
    <t>Rikako</t>
  </si>
  <si>
    <t>高梨</t>
    <rPh sb="0" eb="2">
      <t>タカナシ</t>
    </rPh>
    <phoneticPr fontId="2"/>
  </si>
  <si>
    <t>苺果</t>
    <rPh sb="0" eb="1">
      <t>イチゴ</t>
    </rPh>
    <rPh sb="1" eb="2">
      <t>カ</t>
    </rPh>
    <phoneticPr fontId="2"/>
  </si>
  <si>
    <t>淵上</t>
    <rPh sb="0" eb="1">
      <t>フチ</t>
    </rPh>
    <rPh sb="1" eb="2">
      <t>カミ</t>
    </rPh>
    <phoneticPr fontId="2"/>
  </si>
  <si>
    <t>由紀乃</t>
    <rPh sb="0" eb="1">
      <t>ユ</t>
    </rPh>
    <rPh sb="1" eb="2">
      <t>キ</t>
    </rPh>
    <rPh sb="2" eb="3">
      <t>ノ</t>
    </rPh>
    <phoneticPr fontId="2"/>
  </si>
  <si>
    <t>ﾌﾁｶﾐ</t>
  </si>
  <si>
    <t>FUCHIKAMI</t>
  </si>
  <si>
    <t>安永</t>
    <rPh sb="0" eb="2">
      <t>ヤスナガ</t>
    </rPh>
    <phoneticPr fontId="2"/>
  </si>
  <si>
    <t>千夏</t>
    <rPh sb="0" eb="2">
      <t>チナツ</t>
    </rPh>
    <phoneticPr fontId="2"/>
  </si>
  <si>
    <t>ﾔｽﾅｶﾞ</t>
  </si>
  <si>
    <t>ﾁﾅﾂ</t>
  </si>
  <si>
    <t>YASUNAGA</t>
  </si>
  <si>
    <t>Chinatsu</t>
  </si>
  <si>
    <t>2008.7.13</t>
  </si>
  <si>
    <t>福山</t>
    <rPh sb="0" eb="2">
      <t>フクヤマ</t>
    </rPh>
    <phoneticPr fontId="2"/>
  </si>
  <si>
    <t>美澪</t>
    <rPh sb="0" eb="1">
      <t>フクミ</t>
    </rPh>
    <rPh sb="1" eb="2">
      <t>レイ</t>
    </rPh>
    <phoneticPr fontId="2"/>
  </si>
  <si>
    <t>ﾌｸﾔﾏ</t>
  </si>
  <si>
    <t>FUKUYAMA</t>
  </si>
  <si>
    <t>松矢</t>
    <rPh sb="0" eb="2">
      <t>マツヤ</t>
    </rPh>
    <phoneticPr fontId="2"/>
  </si>
  <si>
    <t>知佳</t>
    <rPh sb="0" eb="1">
      <t>チ</t>
    </rPh>
    <rPh sb="1" eb="2">
      <t>カ</t>
    </rPh>
    <phoneticPr fontId="2"/>
  </si>
  <si>
    <t>ﾏﾂﾔ</t>
  </si>
  <si>
    <t>MATSUYA</t>
  </si>
  <si>
    <t>上岡</t>
    <rPh sb="0" eb="2">
      <t>カミオカ</t>
    </rPh>
    <phoneticPr fontId="2"/>
  </si>
  <si>
    <t>上葉</t>
    <rPh sb="0" eb="1">
      <t>ウエ</t>
    </rPh>
    <rPh sb="1" eb="2">
      <t>ハ</t>
    </rPh>
    <phoneticPr fontId="2"/>
  </si>
  <si>
    <t>ｳｴﾊ</t>
  </si>
  <si>
    <t>Ueha</t>
  </si>
  <si>
    <t>渡部</t>
    <rPh sb="0" eb="2">
      <t>ワタナベ</t>
    </rPh>
    <phoneticPr fontId="2"/>
  </si>
  <si>
    <t>陽葵</t>
    <rPh sb="0" eb="1">
      <t>ヨウ</t>
    </rPh>
    <rPh sb="1" eb="2">
      <t>アオイ</t>
    </rPh>
    <phoneticPr fontId="2"/>
  </si>
  <si>
    <t>瑠那</t>
    <rPh sb="0" eb="1">
      <t>ル</t>
    </rPh>
    <rPh sb="1" eb="2">
      <t>ナ</t>
    </rPh>
    <phoneticPr fontId="2"/>
  </si>
  <si>
    <t>白神</t>
    <rPh sb="0" eb="2">
      <t>シラカミ</t>
    </rPh>
    <phoneticPr fontId="2"/>
  </si>
  <si>
    <t>実來留</t>
    <rPh sb="0" eb="1">
      <t>ミ</t>
    </rPh>
    <rPh sb="1" eb="2">
      <t>クル</t>
    </rPh>
    <rPh sb="2" eb="3">
      <t>ル</t>
    </rPh>
    <phoneticPr fontId="2"/>
  </si>
  <si>
    <t>ｼﾗｶﾞ</t>
  </si>
  <si>
    <t>SHIRAGA</t>
  </si>
  <si>
    <t>津田</t>
    <rPh sb="0" eb="2">
      <t>ツダ</t>
    </rPh>
    <phoneticPr fontId="2"/>
  </si>
  <si>
    <t>菜々美</t>
    <rPh sb="0" eb="3">
      <t>ナナミ</t>
    </rPh>
    <phoneticPr fontId="2"/>
  </si>
  <si>
    <t>木嶋</t>
    <rPh sb="0" eb="2">
      <t>キジマ</t>
    </rPh>
    <phoneticPr fontId="2"/>
  </si>
  <si>
    <t>捺乃</t>
    <rPh sb="0" eb="1">
      <t>ナツ</t>
    </rPh>
    <rPh sb="1" eb="2">
      <t>ノ</t>
    </rPh>
    <phoneticPr fontId="2"/>
  </si>
  <si>
    <t>ﾅﾂﾉ</t>
  </si>
  <si>
    <t>Natsuno</t>
  </si>
  <si>
    <t>鈴木</t>
    <rPh sb="0" eb="1">
      <t>スズ</t>
    </rPh>
    <rPh sb="1" eb="2">
      <t>キ</t>
    </rPh>
    <phoneticPr fontId="2"/>
  </si>
  <si>
    <t>俐々</t>
    <rPh sb="0" eb="1">
      <t>リ</t>
    </rPh>
    <phoneticPr fontId="2"/>
  </si>
  <si>
    <t>ﾘﾘ</t>
  </si>
  <si>
    <t>Riri</t>
  </si>
  <si>
    <t>堀越</t>
    <rPh sb="0" eb="2">
      <t>ホリコシ</t>
    </rPh>
    <phoneticPr fontId="2"/>
  </si>
  <si>
    <t>彩日</t>
    <rPh sb="0" eb="1">
      <t>アヤ</t>
    </rPh>
    <rPh sb="1" eb="2">
      <t>ヒ</t>
    </rPh>
    <phoneticPr fontId="2"/>
  </si>
  <si>
    <t>ﾎﾘｺｼ</t>
  </si>
  <si>
    <t>HORIKOSHI</t>
  </si>
  <si>
    <t>ゆきな</t>
  </si>
  <si>
    <t>花楓</t>
    <rPh sb="0" eb="1">
      <t>ハナ</t>
    </rPh>
    <rPh sb="1" eb="2">
      <t>カエデ</t>
    </rPh>
    <phoneticPr fontId="2"/>
  </si>
  <si>
    <t>2008.8.26</t>
  </si>
  <si>
    <t>山添</t>
    <rPh sb="0" eb="2">
      <t>ヤマゾエ</t>
    </rPh>
    <phoneticPr fontId="2"/>
  </si>
  <si>
    <t>陽菜乃</t>
    <rPh sb="0" eb="1">
      <t>ヨウ</t>
    </rPh>
    <rPh sb="1" eb="2">
      <t>ナ</t>
    </rPh>
    <rPh sb="2" eb="3">
      <t>ノ</t>
    </rPh>
    <phoneticPr fontId="2"/>
  </si>
  <si>
    <t>ﾔﾏｿﾞｴ</t>
  </si>
  <si>
    <t>YAMAZOE</t>
  </si>
  <si>
    <t>2008.8.30</t>
  </si>
  <si>
    <t>鎌田</t>
    <rPh sb="0" eb="2">
      <t>カマダ</t>
    </rPh>
    <phoneticPr fontId="2"/>
  </si>
  <si>
    <t>寧音</t>
    <rPh sb="0" eb="1">
      <t>ネイ</t>
    </rPh>
    <rPh sb="1" eb="2">
      <t>オト</t>
    </rPh>
    <phoneticPr fontId="2"/>
  </si>
  <si>
    <t>彩佳</t>
    <rPh sb="0" eb="1">
      <t>アヤ</t>
    </rPh>
    <rPh sb="1" eb="2">
      <t>カ</t>
    </rPh>
    <phoneticPr fontId="2"/>
  </si>
  <si>
    <t>神田</t>
    <rPh sb="0" eb="2">
      <t>カンダ</t>
    </rPh>
    <phoneticPr fontId="2"/>
  </si>
  <si>
    <t>桃果</t>
    <rPh sb="0" eb="1">
      <t>モモ</t>
    </rPh>
    <rPh sb="1" eb="2">
      <t>カ</t>
    </rPh>
    <phoneticPr fontId="2"/>
  </si>
  <si>
    <t>ｶﾝﾀﾞ</t>
  </si>
  <si>
    <t>KANDA</t>
  </si>
  <si>
    <t>菜乃羽</t>
    <rPh sb="0" eb="2">
      <t>ナノ</t>
    </rPh>
    <rPh sb="2" eb="3">
      <t>ハネ</t>
    </rPh>
    <phoneticPr fontId="2"/>
  </si>
  <si>
    <t>優里菜</t>
    <rPh sb="0" eb="1">
      <t>ユウ</t>
    </rPh>
    <rPh sb="1" eb="2">
      <t>サト</t>
    </rPh>
    <rPh sb="2" eb="3">
      <t>ナ</t>
    </rPh>
    <phoneticPr fontId="2"/>
  </si>
  <si>
    <t>里美</t>
    <rPh sb="0" eb="2">
      <t>サトミ</t>
    </rPh>
    <phoneticPr fontId="2"/>
  </si>
  <si>
    <t>美空</t>
    <rPh sb="0" eb="1">
      <t>ミ</t>
    </rPh>
    <rPh sb="1" eb="2">
      <t>ソラ</t>
    </rPh>
    <phoneticPr fontId="2"/>
  </si>
  <si>
    <t>莉胡</t>
    <rPh sb="0" eb="1">
      <t>リ</t>
    </rPh>
    <rPh sb="1" eb="2">
      <t>コ</t>
    </rPh>
    <phoneticPr fontId="2"/>
  </si>
  <si>
    <t>美春</t>
    <rPh sb="0" eb="1">
      <t>ミ</t>
    </rPh>
    <rPh sb="1" eb="2">
      <t>ハル</t>
    </rPh>
    <phoneticPr fontId="2"/>
  </si>
  <si>
    <t>柚子</t>
    <rPh sb="0" eb="2">
      <t>ユズ</t>
    </rPh>
    <phoneticPr fontId="2"/>
  </si>
  <si>
    <t>江田</t>
    <rPh sb="0" eb="2">
      <t>エダ</t>
    </rPh>
    <phoneticPr fontId="2"/>
  </si>
  <si>
    <t>安珠希</t>
    <rPh sb="0" eb="1">
      <t>アン</t>
    </rPh>
    <rPh sb="1" eb="2">
      <t>ジュ</t>
    </rPh>
    <rPh sb="2" eb="3">
      <t>キ</t>
    </rPh>
    <phoneticPr fontId="2"/>
  </si>
  <si>
    <t>ｴﾀﾞ</t>
  </si>
  <si>
    <t>ｱｽﾞｷ</t>
  </si>
  <si>
    <t>EDA</t>
  </si>
  <si>
    <t>Azuki</t>
  </si>
  <si>
    <t>2009.3.20</t>
  </si>
  <si>
    <t>竹林</t>
    <rPh sb="0" eb="2">
      <t>タケバヤシ</t>
    </rPh>
    <phoneticPr fontId="2"/>
  </si>
  <si>
    <t>慧音</t>
    <rPh sb="0" eb="1">
      <t>サト</t>
    </rPh>
    <rPh sb="1" eb="2">
      <t>オト</t>
    </rPh>
    <phoneticPr fontId="2"/>
  </si>
  <si>
    <t>ｻﾄﾈ</t>
  </si>
  <si>
    <t>Satone</t>
  </si>
  <si>
    <t>2008.5.7</t>
  </si>
  <si>
    <t>雫</t>
    <rPh sb="0" eb="1">
      <t>シズク</t>
    </rPh>
    <phoneticPr fontId="2"/>
  </si>
  <si>
    <t>ｼｽﾞｸ</t>
  </si>
  <si>
    <t>OHARA</t>
  </si>
  <si>
    <t>Shizuku</t>
  </si>
  <si>
    <t>萌葉</t>
    <rPh sb="0" eb="1">
      <t>モ</t>
    </rPh>
    <rPh sb="1" eb="2">
      <t>ハ</t>
    </rPh>
    <phoneticPr fontId="2"/>
  </si>
  <si>
    <t>ﾓｴﾊ</t>
  </si>
  <si>
    <t>Moeha</t>
  </si>
  <si>
    <t>川﨑</t>
    <rPh sb="0" eb="2">
      <t>カワサキ</t>
    </rPh>
    <phoneticPr fontId="2"/>
  </si>
  <si>
    <t>心愛</t>
    <rPh sb="0" eb="1">
      <t>ココロ</t>
    </rPh>
    <rPh sb="1" eb="2">
      <t>アイ</t>
    </rPh>
    <phoneticPr fontId="2"/>
  </si>
  <si>
    <t>ｺｺｱ</t>
  </si>
  <si>
    <t>Kokoa</t>
  </si>
  <si>
    <t>千咲</t>
    <rPh sb="0" eb="2">
      <t>チサキ</t>
    </rPh>
    <phoneticPr fontId="2"/>
  </si>
  <si>
    <t>ﾁｻｷ</t>
  </si>
  <si>
    <t>Chisaki</t>
  </si>
  <si>
    <t>穂乃花</t>
    <rPh sb="0" eb="1">
      <t>ホ</t>
    </rPh>
    <rPh sb="1" eb="2">
      <t>ノ</t>
    </rPh>
    <rPh sb="2" eb="3">
      <t>ハナ</t>
    </rPh>
    <phoneticPr fontId="2"/>
  </si>
  <si>
    <t>2008.5.3</t>
  </si>
  <si>
    <t>蛭田</t>
    <rPh sb="0" eb="2">
      <t>ヒルタ</t>
    </rPh>
    <phoneticPr fontId="2"/>
  </si>
  <si>
    <t>ﾋﾙﾀ</t>
  </si>
  <si>
    <t>HIRUTA</t>
  </si>
  <si>
    <t>濱口</t>
    <rPh sb="0" eb="2">
      <t>ハマグチ</t>
    </rPh>
    <phoneticPr fontId="2"/>
  </si>
  <si>
    <t>莉那</t>
    <rPh sb="0" eb="1">
      <t>リ</t>
    </rPh>
    <rPh sb="1" eb="2">
      <t>ナ</t>
    </rPh>
    <phoneticPr fontId="2"/>
  </si>
  <si>
    <t>ﾊﾏｸﾞﾁ</t>
  </si>
  <si>
    <t>HAMAGUCHI</t>
  </si>
  <si>
    <t>朝美</t>
    <rPh sb="0" eb="2">
      <t>アサミ</t>
    </rPh>
    <phoneticPr fontId="2"/>
  </si>
  <si>
    <t>小百合</t>
    <rPh sb="0" eb="3">
      <t>サユリ</t>
    </rPh>
    <phoneticPr fontId="2"/>
  </si>
  <si>
    <t>ｻﾕﾘ</t>
  </si>
  <si>
    <t>Sayuri</t>
  </si>
  <si>
    <t>2008.11.4</t>
  </si>
  <si>
    <t>杏純</t>
    <rPh sb="0" eb="1">
      <t>アンズ</t>
    </rPh>
    <rPh sb="1" eb="2">
      <t>ジュン</t>
    </rPh>
    <phoneticPr fontId="2"/>
  </si>
  <si>
    <t>小田島</t>
    <rPh sb="0" eb="2">
      <t>オダ</t>
    </rPh>
    <rPh sb="2" eb="3">
      <t>シマ</t>
    </rPh>
    <phoneticPr fontId="2"/>
  </si>
  <si>
    <t>ｵﾀﾞｼﾏ</t>
  </si>
  <si>
    <t>ODASHIMA</t>
  </si>
  <si>
    <t>石</t>
    <rPh sb="0" eb="1">
      <t>イシ</t>
    </rPh>
    <phoneticPr fontId="2"/>
  </si>
  <si>
    <t>明日香</t>
    <rPh sb="0" eb="3">
      <t>アスカ</t>
    </rPh>
    <phoneticPr fontId="2"/>
  </si>
  <si>
    <t>ｲｼ</t>
  </si>
  <si>
    <t>ｱｽｶ</t>
  </si>
  <si>
    <t>Asuka</t>
  </si>
  <si>
    <t>2008.6.25</t>
  </si>
  <si>
    <t>桶田</t>
    <rPh sb="0" eb="1">
      <t>オケ</t>
    </rPh>
    <rPh sb="1" eb="2">
      <t>タ</t>
    </rPh>
    <phoneticPr fontId="1"/>
  </si>
  <si>
    <t>美侑</t>
    <rPh sb="0" eb="1">
      <t>ウツク</t>
    </rPh>
    <phoneticPr fontId="1"/>
  </si>
  <si>
    <t>七林</t>
    <rPh sb="0" eb="1">
      <t>ナナ</t>
    </rPh>
    <rPh sb="1" eb="2">
      <t>バヤシ</t>
    </rPh>
    <phoneticPr fontId="1"/>
  </si>
  <si>
    <t>ｵｹﾀﾞ</t>
  </si>
  <si>
    <t>OKEDA</t>
  </si>
  <si>
    <t>2008.9.17</t>
  </si>
  <si>
    <t>藤川</t>
    <rPh sb="0" eb="2">
      <t>フジカワ</t>
    </rPh>
    <phoneticPr fontId="1"/>
  </si>
  <si>
    <t>みはね</t>
  </si>
  <si>
    <t>今野</t>
    <rPh sb="0" eb="2">
      <t>コンノ</t>
    </rPh>
    <phoneticPr fontId="1"/>
  </si>
  <si>
    <t>遥菜</t>
    <rPh sb="0" eb="1">
      <t>ハル</t>
    </rPh>
    <rPh sb="1" eb="2">
      <t>ナ</t>
    </rPh>
    <phoneticPr fontId="1"/>
  </si>
  <si>
    <t>山川</t>
    <rPh sb="0" eb="2">
      <t>ヤマカワ</t>
    </rPh>
    <phoneticPr fontId="1"/>
  </si>
  <si>
    <t>妃香</t>
    <rPh sb="1" eb="2">
      <t>カオ</t>
    </rPh>
    <phoneticPr fontId="1"/>
  </si>
  <si>
    <t>ﾋﾉｶ</t>
  </si>
  <si>
    <t>Hinoka</t>
  </si>
  <si>
    <t>2009.3.26</t>
  </si>
  <si>
    <t>狩野</t>
    <rPh sb="0" eb="2">
      <t>カノ</t>
    </rPh>
    <phoneticPr fontId="1"/>
  </si>
  <si>
    <t>るか</t>
  </si>
  <si>
    <t>北山</t>
    <rPh sb="0" eb="2">
      <t>キタヤマ</t>
    </rPh>
    <phoneticPr fontId="1"/>
  </si>
  <si>
    <t>りか</t>
  </si>
  <si>
    <t>陽菜</t>
    <rPh sb="0" eb="2">
      <t>ヒナ</t>
    </rPh>
    <phoneticPr fontId="1"/>
  </si>
  <si>
    <t>楓香</t>
    <rPh sb="0" eb="1">
      <t>フウ</t>
    </rPh>
    <rPh sb="1" eb="2">
      <t>カオル</t>
    </rPh>
    <phoneticPr fontId="4"/>
  </si>
  <si>
    <t>高根台</t>
    <rPh sb="0" eb="3">
      <t>タカネダイ</t>
    </rPh>
    <phoneticPr fontId="4"/>
  </si>
  <si>
    <t>新規</t>
    <rPh sb="0" eb="2">
      <t>シンキ</t>
    </rPh>
    <phoneticPr fontId="4"/>
  </si>
  <si>
    <t>2008.07.07</t>
  </si>
  <si>
    <t>関</t>
    <rPh sb="0" eb="1">
      <t>セキ</t>
    </rPh>
    <phoneticPr fontId="4"/>
  </si>
  <si>
    <t>玲奈</t>
    <rPh sb="0" eb="2">
      <t>レイナ</t>
    </rPh>
    <phoneticPr fontId="4"/>
  </si>
  <si>
    <t>若林</t>
    <rPh sb="0" eb="2">
      <t>ワカバヤシ</t>
    </rPh>
    <phoneticPr fontId="4"/>
  </si>
  <si>
    <t>青依</t>
    <rPh sb="0" eb="1">
      <t>アオ</t>
    </rPh>
    <rPh sb="1" eb="2">
      <t>イ</t>
    </rPh>
    <phoneticPr fontId="4"/>
  </si>
  <si>
    <t>2008.07.13</t>
  </si>
  <si>
    <t>渡邉</t>
    <rPh sb="0" eb="2">
      <t>ワタナベ</t>
    </rPh>
    <phoneticPr fontId="4"/>
  </si>
  <si>
    <t>月乃</t>
    <rPh sb="0" eb="1">
      <t>ツキ</t>
    </rPh>
    <rPh sb="1" eb="2">
      <t>ノ</t>
    </rPh>
    <phoneticPr fontId="4"/>
  </si>
  <si>
    <t>阿部</t>
    <rPh sb="0" eb="2">
      <t>アベ</t>
    </rPh>
    <phoneticPr fontId="1"/>
  </si>
  <si>
    <t>まはな</t>
  </si>
  <si>
    <t>習志野台</t>
    <rPh sb="0" eb="4">
      <t>ナラシノダイ</t>
    </rPh>
    <phoneticPr fontId="1"/>
  </si>
  <si>
    <t>ﾏﾊﾅ</t>
  </si>
  <si>
    <t>Mahana</t>
  </si>
  <si>
    <t>夏葵</t>
    <rPh sb="0" eb="1">
      <t>ナツ</t>
    </rPh>
    <rPh sb="1" eb="2">
      <t>キ</t>
    </rPh>
    <phoneticPr fontId="2"/>
  </si>
  <si>
    <t>金杉</t>
    <rPh sb="0" eb="2">
      <t>カナスギ</t>
    </rPh>
    <phoneticPr fontId="2"/>
  </si>
  <si>
    <t>芽音</t>
    <rPh sb="0" eb="1">
      <t>メ</t>
    </rPh>
    <rPh sb="1" eb="2">
      <t>オト</t>
    </rPh>
    <phoneticPr fontId="2"/>
  </si>
  <si>
    <t>心渚</t>
    <rPh sb="0" eb="1">
      <t>ココ</t>
    </rPh>
    <rPh sb="1" eb="2">
      <t>ナギサ</t>
    </rPh>
    <phoneticPr fontId="2"/>
  </si>
  <si>
    <t>三條</t>
    <rPh sb="0" eb="2">
      <t>サンジョウ</t>
    </rPh>
    <phoneticPr fontId="2"/>
  </si>
  <si>
    <t>二知花</t>
    <rPh sb="0" eb="1">
      <t>ニ</t>
    </rPh>
    <rPh sb="1" eb="2">
      <t>チ</t>
    </rPh>
    <rPh sb="2" eb="3">
      <t>カ</t>
    </rPh>
    <phoneticPr fontId="2"/>
  </si>
  <si>
    <t>ﾆﾁｶ</t>
  </si>
  <si>
    <t>SANJYO</t>
  </si>
  <si>
    <t>Nichika</t>
  </si>
  <si>
    <t>美南</t>
    <rPh sb="0" eb="1">
      <t>ビ</t>
    </rPh>
    <rPh sb="1" eb="2">
      <t>ミナミ</t>
    </rPh>
    <phoneticPr fontId="2"/>
  </si>
  <si>
    <t>渋谷</t>
    <rPh sb="0" eb="2">
      <t>シブヤ</t>
    </rPh>
    <phoneticPr fontId="2"/>
  </si>
  <si>
    <t>のぞみ</t>
  </si>
  <si>
    <t>難波</t>
    <rPh sb="0" eb="2">
      <t>ナンバ</t>
    </rPh>
    <phoneticPr fontId="2"/>
  </si>
  <si>
    <t>由珠奈</t>
    <rPh sb="0" eb="1">
      <t>ヨシ</t>
    </rPh>
    <rPh sb="1" eb="2">
      <t>タマキ</t>
    </rPh>
    <rPh sb="2" eb="3">
      <t>ナ</t>
    </rPh>
    <phoneticPr fontId="2"/>
  </si>
  <si>
    <t>ﾅﾝﾊﾞ</t>
  </si>
  <si>
    <t>NANBA</t>
  </si>
  <si>
    <t>2009.1.28</t>
  </si>
  <si>
    <t>多田隈</t>
    <rPh sb="0" eb="3">
      <t>タダクマ</t>
    </rPh>
    <phoneticPr fontId="2"/>
  </si>
  <si>
    <t>にいな</t>
  </si>
  <si>
    <t>所属</t>
    <rPh sb="0" eb="2">
      <t>ショゾク</t>
    </rPh>
    <phoneticPr fontId="1"/>
  </si>
  <si>
    <r>
      <rPr>
        <sz val="22"/>
        <color rgb="FFFF0000"/>
        <rFont val="ＭＳ Ｐゴシック"/>
        <family val="3"/>
        <charset val="128"/>
        <scheme val="minor"/>
      </rPr>
      <t>出場競技№、ナンバー、申請記録</t>
    </r>
    <r>
      <rPr>
        <sz val="22"/>
        <rFont val="ＭＳ Ｐゴシック"/>
        <family val="3"/>
        <charset val="128"/>
        <scheme val="minor"/>
      </rPr>
      <t>を</t>
    </r>
    <r>
      <rPr>
        <sz val="22"/>
        <color theme="1"/>
        <rFont val="ＭＳ Ｐゴシック"/>
        <family val="2"/>
        <charset val="128"/>
        <scheme val="minor"/>
      </rPr>
      <t>入力してください。</t>
    </r>
    <rPh sb="0" eb="5">
      <t>シュツジョウキョウギナンバー</t>
    </rPh>
    <rPh sb="11" eb="13">
      <t>シンセイ</t>
    </rPh>
    <rPh sb="13" eb="15">
      <t>キロク</t>
    </rPh>
    <rPh sb="16" eb="18">
      <t>ニュウリョク</t>
    </rPh>
    <phoneticPr fontId="1"/>
  </si>
  <si>
    <t>ファイル名を次のようにして送信してください。</t>
    <rPh sb="4" eb="5">
      <t>メイ</t>
    </rPh>
    <rPh sb="6" eb="7">
      <t>ツギ</t>
    </rPh>
    <rPh sb="13" eb="15">
      <t>ソウシン</t>
    </rPh>
    <phoneticPr fontId="1"/>
  </si>
  <si>
    <t>一覧印刷はそのまま印刷してください。</t>
    <rPh sb="0" eb="2">
      <t>イチラン</t>
    </rPh>
    <rPh sb="2" eb="4">
      <t>インサツ</t>
    </rPh>
    <rPh sb="9" eb="11">
      <t>インサツ</t>
    </rPh>
    <phoneticPr fontId="1"/>
  </si>
  <si>
    <t>Miyui</t>
  </si>
  <si>
    <t>仮谷</t>
  </si>
  <si>
    <t>由奈</t>
  </si>
  <si>
    <t>船橋若松</t>
    <rPh sb="0" eb="2">
      <t>フナバシ</t>
    </rPh>
    <rPh sb="2" eb="4">
      <t>ワカマツ</t>
    </rPh>
    <phoneticPr fontId="2"/>
  </si>
  <si>
    <t>ｶﾘﾔ</t>
  </si>
  <si>
    <t>KARIYA</t>
  </si>
  <si>
    <t>URYU</t>
  </si>
  <si>
    <t>NAKAGOME</t>
  </si>
  <si>
    <t>仲森</t>
    <rPh sb="0" eb="2">
      <t>ナカモリ</t>
    </rPh>
    <phoneticPr fontId="2"/>
  </si>
  <si>
    <t>NAKAMORI</t>
  </si>
  <si>
    <t>FUKUSHIMA</t>
  </si>
  <si>
    <t>MATSUME</t>
  </si>
  <si>
    <t>MOTOYOSHI</t>
  </si>
  <si>
    <t>古閑</t>
    <rPh sb="0" eb="2">
      <t>コガ</t>
    </rPh>
    <phoneticPr fontId="2"/>
  </si>
  <si>
    <t>結那</t>
    <rPh sb="0" eb="1">
      <t>ケツ</t>
    </rPh>
    <rPh sb="1" eb="2">
      <t>ナ</t>
    </rPh>
    <phoneticPr fontId="2"/>
  </si>
  <si>
    <t>TSUJITA</t>
  </si>
  <si>
    <t>船橋旭</t>
    <rPh sb="0" eb="2">
      <t>フナバシ</t>
    </rPh>
    <phoneticPr fontId="2"/>
  </si>
  <si>
    <t>JONO</t>
  </si>
  <si>
    <t>颯姫</t>
    <rPh sb="0" eb="1">
      <t>ハヤテ</t>
    </rPh>
    <phoneticPr fontId="2"/>
  </si>
  <si>
    <t>FUKUO</t>
  </si>
  <si>
    <t>Momiji</t>
  </si>
  <si>
    <t>桑原</t>
    <rPh sb="0" eb="1">
      <t>クワ</t>
    </rPh>
    <rPh sb="1" eb="2">
      <t>ハラ</t>
    </rPh>
    <phoneticPr fontId="2"/>
  </si>
  <si>
    <t>Fumiho</t>
  </si>
  <si>
    <t>ARADONO</t>
  </si>
  <si>
    <t>牛場</t>
    <rPh sb="0" eb="2">
      <t>ウシバ</t>
    </rPh>
    <phoneticPr fontId="6"/>
  </si>
  <si>
    <t>海老原</t>
    <rPh sb="0" eb="3">
      <t>エビハラ</t>
    </rPh>
    <phoneticPr fontId="6"/>
  </si>
  <si>
    <t>栗林</t>
    <rPh sb="0" eb="2">
      <t>クリハヤシ</t>
    </rPh>
    <phoneticPr fontId="6"/>
  </si>
  <si>
    <t>齋藤</t>
    <rPh sb="0" eb="2">
      <t>サイトウ</t>
    </rPh>
    <phoneticPr fontId="6"/>
  </si>
  <si>
    <t>須田</t>
    <rPh sb="0" eb="2">
      <t>スダ</t>
    </rPh>
    <phoneticPr fontId="6"/>
  </si>
  <si>
    <t>月岡</t>
    <rPh sb="0" eb="2">
      <t>ツキオカ</t>
    </rPh>
    <phoneticPr fontId="6"/>
  </si>
  <si>
    <t>藤谷</t>
    <rPh sb="0" eb="2">
      <t>フジタニ</t>
    </rPh>
    <phoneticPr fontId="6"/>
  </si>
  <si>
    <t>ARAKAWA</t>
  </si>
  <si>
    <t>佐久間</t>
    <rPh sb="0" eb="3">
      <t>サクマ</t>
    </rPh>
    <phoneticPr fontId="2"/>
  </si>
  <si>
    <t>Nazuna</t>
  </si>
  <si>
    <t>咲来</t>
    <rPh sb="0" eb="1">
      <t>サ</t>
    </rPh>
    <rPh sb="1" eb="2">
      <t>ク</t>
    </rPh>
    <phoneticPr fontId="2"/>
  </si>
  <si>
    <t>瞳</t>
    <rPh sb="0" eb="1">
      <t>ヒトミ</t>
    </rPh>
    <phoneticPr fontId="2"/>
  </si>
  <si>
    <t>ｱｷﾗ</t>
  </si>
  <si>
    <t>Akira</t>
  </si>
  <si>
    <t>眞菜</t>
    <rPh sb="0" eb="1">
      <t>マコト</t>
    </rPh>
    <rPh sb="1" eb="2">
      <t>サイ</t>
    </rPh>
    <phoneticPr fontId="2"/>
  </si>
  <si>
    <t>栞菜</t>
    <rPh sb="0" eb="1">
      <t>シオリ</t>
    </rPh>
    <rPh sb="1" eb="2">
      <t>ナ</t>
    </rPh>
    <phoneticPr fontId="2"/>
  </si>
  <si>
    <t>2009.12.31</t>
  </si>
  <si>
    <t>優菜</t>
    <rPh sb="0" eb="2">
      <t>ユウナ</t>
    </rPh>
    <phoneticPr fontId="2"/>
  </si>
  <si>
    <t>結菜</t>
    <rPh sb="0" eb="2">
      <t>ユナ</t>
    </rPh>
    <phoneticPr fontId="2"/>
  </si>
  <si>
    <t>野崎</t>
    <rPh sb="0" eb="2">
      <t>ノザキ</t>
    </rPh>
    <phoneticPr fontId="2"/>
  </si>
  <si>
    <t>美紗</t>
    <rPh sb="0" eb="1">
      <t>ミ</t>
    </rPh>
    <rPh sb="1" eb="2">
      <t>サ</t>
    </rPh>
    <phoneticPr fontId="2"/>
  </si>
  <si>
    <t>佳子</t>
    <rPh sb="0" eb="2">
      <t>カコ</t>
    </rPh>
    <phoneticPr fontId="2"/>
  </si>
  <si>
    <t>ｶｺ</t>
  </si>
  <si>
    <t>Kako</t>
  </si>
  <si>
    <t>2009.9.22</t>
  </si>
  <si>
    <t>ﾌｶﾐ</t>
  </si>
  <si>
    <t>FUKAMI</t>
  </si>
  <si>
    <t>2009.7.13</t>
  </si>
  <si>
    <t>葉夏</t>
    <rPh sb="0" eb="1">
      <t>ハ</t>
    </rPh>
    <rPh sb="1" eb="2">
      <t>ナツ</t>
    </rPh>
    <phoneticPr fontId="2"/>
  </si>
  <si>
    <t>2009.8.8</t>
  </si>
  <si>
    <t>瑞祈</t>
    <rPh sb="0" eb="1">
      <t>ズイ</t>
    </rPh>
    <rPh sb="1" eb="2">
      <t>キ</t>
    </rPh>
    <phoneticPr fontId="2"/>
  </si>
  <si>
    <t>このみ</t>
  </si>
  <si>
    <t>ｺﾉﾐ</t>
  </si>
  <si>
    <t>Konomi</t>
  </si>
  <si>
    <t>ミオン</t>
  </si>
  <si>
    <t>赤島</t>
    <rPh sb="0" eb="2">
      <t>アカシマ</t>
    </rPh>
    <phoneticPr fontId="1"/>
  </si>
  <si>
    <t>美結</t>
    <rPh sb="0" eb="2">
      <t>ミユ</t>
    </rPh>
    <phoneticPr fontId="1"/>
  </si>
  <si>
    <t>ｱｶｼﾏ</t>
  </si>
  <si>
    <t>AKASHIMA</t>
  </si>
  <si>
    <t>2010.2.17</t>
  </si>
  <si>
    <t>市川</t>
    <rPh sb="0" eb="2">
      <t>イチカワ</t>
    </rPh>
    <phoneticPr fontId="2"/>
  </si>
  <si>
    <t>杏莉</t>
    <rPh sb="0" eb="1">
      <t>アン</t>
    </rPh>
    <rPh sb="1" eb="2">
      <t>リ</t>
    </rPh>
    <phoneticPr fontId="2"/>
  </si>
  <si>
    <t>ｱﾝﾘ</t>
  </si>
  <si>
    <t>Anri</t>
  </si>
  <si>
    <t>2009.8.18</t>
  </si>
  <si>
    <t>宇部</t>
    <rPh sb="0" eb="2">
      <t>ウベ</t>
    </rPh>
    <phoneticPr fontId="1"/>
  </si>
  <si>
    <t>聖那</t>
    <rPh sb="0" eb="2">
      <t>セイナ</t>
    </rPh>
    <phoneticPr fontId="1"/>
  </si>
  <si>
    <t>ｳﾍﾞ</t>
  </si>
  <si>
    <t>UBE</t>
  </si>
  <si>
    <t>2009.12.25</t>
  </si>
  <si>
    <t>小川</t>
    <rPh sb="0" eb="2">
      <t>オガワ</t>
    </rPh>
    <phoneticPr fontId="1"/>
  </si>
  <si>
    <t>結愛</t>
    <rPh sb="0" eb="1">
      <t>コムスビ</t>
    </rPh>
    <rPh sb="1" eb="2">
      <t>アイ</t>
    </rPh>
    <phoneticPr fontId="1"/>
  </si>
  <si>
    <t>ﾕｳｱ</t>
  </si>
  <si>
    <t>2009.5.13</t>
  </si>
  <si>
    <t>河野</t>
    <rPh sb="0" eb="2">
      <t>カワノ</t>
    </rPh>
    <phoneticPr fontId="1"/>
  </si>
  <si>
    <t>志保</t>
    <rPh sb="0" eb="2">
      <t>シホ</t>
    </rPh>
    <phoneticPr fontId="1"/>
  </si>
  <si>
    <t>2010.2.23</t>
  </si>
  <si>
    <t>小池</t>
    <rPh sb="0" eb="2">
      <t>コイケ</t>
    </rPh>
    <phoneticPr fontId="1"/>
  </si>
  <si>
    <t>凛々子</t>
    <rPh sb="0" eb="3">
      <t>リリコ</t>
    </rPh>
    <phoneticPr fontId="1"/>
  </si>
  <si>
    <t>2009.5.19</t>
  </si>
  <si>
    <t>宍戸</t>
    <rPh sb="0" eb="2">
      <t>シシド</t>
    </rPh>
    <phoneticPr fontId="1"/>
  </si>
  <si>
    <t>千夏</t>
    <rPh sb="0" eb="2">
      <t>チナツ</t>
    </rPh>
    <phoneticPr fontId="1"/>
  </si>
  <si>
    <t>ｼｼﾄﾞ</t>
  </si>
  <si>
    <t>SHISHIDO</t>
  </si>
  <si>
    <t>2009.9.17</t>
  </si>
  <si>
    <t>白旗</t>
    <rPh sb="0" eb="2">
      <t>シラハタ</t>
    </rPh>
    <phoneticPr fontId="1"/>
  </si>
  <si>
    <t>叶愛</t>
    <rPh sb="0" eb="2">
      <t>ノア</t>
    </rPh>
    <phoneticPr fontId="1"/>
  </si>
  <si>
    <t>ｼﾗﾊﾀ</t>
  </si>
  <si>
    <t>SHIRAHATA</t>
  </si>
  <si>
    <t>2009.4.21</t>
  </si>
  <si>
    <t>関根</t>
    <rPh sb="0" eb="2">
      <t>セキネ</t>
    </rPh>
    <phoneticPr fontId="1"/>
  </si>
  <si>
    <t>菜月</t>
    <rPh sb="0" eb="2">
      <t>ナツキ</t>
    </rPh>
    <phoneticPr fontId="1"/>
  </si>
  <si>
    <t>2009.9.16</t>
  </si>
  <si>
    <t>滝澤</t>
    <rPh sb="0" eb="2">
      <t>タキザワ</t>
    </rPh>
    <phoneticPr fontId="1"/>
  </si>
  <si>
    <t>芽依</t>
    <rPh sb="0" eb="2">
      <t>メイ</t>
    </rPh>
    <phoneticPr fontId="1"/>
  </si>
  <si>
    <t>ﾀｷｻﾞﾜ</t>
  </si>
  <si>
    <t>TAKIZAWA</t>
  </si>
  <si>
    <t>2009.11.26</t>
  </si>
  <si>
    <t>仁尾</t>
    <rPh sb="0" eb="2">
      <t>ニオ</t>
    </rPh>
    <phoneticPr fontId="1"/>
  </si>
  <si>
    <t>莉彩</t>
    <rPh sb="0" eb="2">
      <t>リサ</t>
    </rPh>
    <phoneticPr fontId="1"/>
  </si>
  <si>
    <t>2009.12.21</t>
  </si>
  <si>
    <t>西川</t>
    <rPh sb="0" eb="2">
      <t>ニシカワ</t>
    </rPh>
    <phoneticPr fontId="1"/>
  </si>
  <si>
    <t>愛笑</t>
    <rPh sb="0" eb="1">
      <t>アイ</t>
    </rPh>
    <rPh sb="1" eb="2">
      <t>ワライ</t>
    </rPh>
    <phoneticPr fontId="1"/>
  </si>
  <si>
    <t>ﾆｼｶﾜ</t>
  </si>
  <si>
    <t>ﾏﾅｴ</t>
  </si>
  <si>
    <t>NISHIKAWA</t>
  </si>
  <si>
    <t>Manae</t>
  </si>
  <si>
    <t>2009.6.10</t>
  </si>
  <si>
    <t>藤田</t>
    <rPh sb="0" eb="2">
      <t>フジタ</t>
    </rPh>
    <phoneticPr fontId="1"/>
  </si>
  <si>
    <t>空奏</t>
    <rPh sb="0" eb="1">
      <t>ソラ</t>
    </rPh>
    <rPh sb="1" eb="2">
      <t>カナ</t>
    </rPh>
    <phoneticPr fontId="1"/>
  </si>
  <si>
    <t>ｿﾗﾅ</t>
  </si>
  <si>
    <t>Sorana</t>
  </si>
  <si>
    <t>2009.6.22</t>
  </si>
  <si>
    <t>三科</t>
    <rPh sb="0" eb="2">
      <t>ミシナ</t>
    </rPh>
    <phoneticPr fontId="1"/>
  </si>
  <si>
    <t>妃奈乃</t>
    <rPh sb="0" eb="1">
      <t>ヒ</t>
    </rPh>
    <rPh sb="1" eb="2">
      <t>ナ</t>
    </rPh>
    <rPh sb="2" eb="3">
      <t>ノ</t>
    </rPh>
    <phoneticPr fontId="1"/>
  </si>
  <si>
    <t>ﾐｼﾅ</t>
  </si>
  <si>
    <t>MISHINA</t>
  </si>
  <si>
    <t>2009.6.11</t>
  </si>
  <si>
    <t>望月</t>
    <rPh sb="0" eb="2">
      <t>モチヅキ</t>
    </rPh>
    <phoneticPr fontId="1"/>
  </si>
  <si>
    <t>結衣</t>
    <rPh sb="0" eb="2">
      <t>ユイ</t>
    </rPh>
    <phoneticPr fontId="1"/>
  </si>
  <si>
    <t>2009.12.12</t>
  </si>
  <si>
    <t>江原</t>
    <rPh sb="0" eb="2">
      <t>エハラ</t>
    </rPh>
    <phoneticPr fontId="2"/>
  </si>
  <si>
    <t>莉穂</t>
    <rPh sb="0" eb="2">
      <t>リホ</t>
    </rPh>
    <phoneticPr fontId="2"/>
  </si>
  <si>
    <t>ｴﾊﾗ</t>
  </si>
  <si>
    <t>ﾘﾎ</t>
  </si>
  <si>
    <t>EHARA</t>
  </si>
  <si>
    <t>Riho</t>
  </si>
  <si>
    <t>2009.7.14</t>
  </si>
  <si>
    <t>綾乃</t>
    <rPh sb="0" eb="2">
      <t>アヤノ</t>
    </rPh>
    <phoneticPr fontId="2"/>
  </si>
  <si>
    <t>2009.8.28</t>
  </si>
  <si>
    <t>小島</t>
    <rPh sb="0" eb="2">
      <t>コジマ</t>
    </rPh>
    <phoneticPr fontId="2"/>
  </si>
  <si>
    <t>佑月</t>
    <rPh sb="0" eb="2">
      <t>ユヅキ</t>
    </rPh>
    <phoneticPr fontId="2"/>
  </si>
  <si>
    <t>2009.10.27</t>
  </si>
  <si>
    <t>長嶋</t>
    <rPh sb="0" eb="2">
      <t>ナガシマ</t>
    </rPh>
    <phoneticPr fontId="2"/>
  </si>
  <si>
    <t>倖暖</t>
    <rPh sb="0" eb="1">
      <t>サチ</t>
    </rPh>
    <rPh sb="1" eb="2">
      <t>ダン</t>
    </rPh>
    <phoneticPr fontId="2"/>
  </si>
  <si>
    <t>2009.11.24</t>
  </si>
  <si>
    <t>2009.9.11</t>
  </si>
  <si>
    <t>彩音</t>
    <rPh sb="0" eb="2">
      <t>アヤネ</t>
    </rPh>
    <phoneticPr fontId="2"/>
  </si>
  <si>
    <t>2010.2.22</t>
  </si>
  <si>
    <t>若槻</t>
    <rPh sb="0" eb="2">
      <t>ワカツキ</t>
    </rPh>
    <phoneticPr fontId="2"/>
  </si>
  <si>
    <t>莉奈</t>
    <rPh sb="0" eb="2">
      <t>リナ</t>
    </rPh>
    <phoneticPr fontId="2"/>
  </si>
  <si>
    <t>ﾜｶﾂｷ</t>
  </si>
  <si>
    <t>WAKATSUKI</t>
  </si>
  <si>
    <t>2009.9.13</t>
  </si>
  <si>
    <t>明莉</t>
    <rPh sb="0" eb="1">
      <t>アカ</t>
    </rPh>
    <rPh sb="1" eb="2">
      <t>リ</t>
    </rPh>
    <phoneticPr fontId="2"/>
  </si>
  <si>
    <t>2009.8.21</t>
  </si>
  <si>
    <t>足立</t>
    <rPh sb="0" eb="2">
      <t>アダチ</t>
    </rPh>
    <phoneticPr fontId="2"/>
  </si>
  <si>
    <t>柑奈</t>
    <rPh sb="0" eb="2">
      <t>カンナ</t>
    </rPh>
    <phoneticPr fontId="2"/>
  </si>
  <si>
    <t>2009.5.15</t>
  </si>
  <si>
    <t>日菜多</t>
    <rPh sb="0" eb="2">
      <t>ヒナ</t>
    </rPh>
    <rPh sb="2" eb="3">
      <t>タ</t>
    </rPh>
    <phoneticPr fontId="2"/>
  </si>
  <si>
    <t>ＩＳＨＩＫＡＷＡ</t>
  </si>
  <si>
    <t>Ｈｉｎａｔａ</t>
  </si>
  <si>
    <t>2009.5.20</t>
  </si>
  <si>
    <t>伊東</t>
    <rPh sb="0" eb="2">
      <t>イトウ</t>
    </rPh>
    <phoneticPr fontId="2"/>
  </si>
  <si>
    <t>夏美</t>
    <rPh sb="0" eb="2">
      <t>ナツミ</t>
    </rPh>
    <phoneticPr fontId="2"/>
  </si>
  <si>
    <t>ＩＴＯ</t>
  </si>
  <si>
    <t>Ｎａｔｓｕｍｉ</t>
  </si>
  <si>
    <t>2009.8.12</t>
  </si>
  <si>
    <t>藺牟田</t>
    <rPh sb="0" eb="3">
      <t>イムタ</t>
    </rPh>
    <phoneticPr fontId="2"/>
  </si>
  <si>
    <t>早咲</t>
    <rPh sb="0" eb="1">
      <t>ハヤ</t>
    </rPh>
    <rPh sb="1" eb="2">
      <t>サ</t>
    </rPh>
    <phoneticPr fontId="2"/>
  </si>
  <si>
    <t>ｲﾑﾀ</t>
  </si>
  <si>
    <t>ＩＭＵＴＡ</t>
  </si>
  <si>
    <t>Ｓａｋｉ</t>
  </si>
  <si>
    <t>釜塚</t>
    <rPh sb="0" eb="2">
      <t>カマツカ</t>
    </rPh>
    <phoneticPr fontId="2"/>
  </si>
  <si>
    <t>侑那</t>
    <rPh sb="0" eb="1">
      <t>ユウ</t>
    </rPh>
    <rPh sb="1" eb="2">
      <t>ナ</t>
    </rPh>
    <phoneticPr fontId="2"/>
  </si>
  <si>
    <t>ｶﾏﾂｶ</t>
  </si>
  <si>
    <t>KAMATSUKA</t>
  </si>
  <si>
    <t>2009.6.29</t>
  </si>
  <si>
    <t>ＫＡＷＡＳＡＫＩ</t>
  </si>
  <si>
    <t>Ｙｕ</t>
  </si>
  <si>
    <t>2009.10.8</t>
  </si>
  <si>
    <t>ＫＵＲＡＴＡ</t>
  </si>
  <si>
    <t>Ｈａｒｕｎａ</t>
  </si>
  <si>
    <t>2009.9.24</t>
  </si>
  <si>
    <t>思歩</t>
    <rPh sb="0" eb="1">
      <t>オモ</t>
    </rPh>
    <rPh sb="1" eb="2">
      <t>アル</t>
    </rPh>
    <phoneticPr fontId="2"/>
  </si>
  <si>
    <t>ｼｱﾙ</t>
  </si>
  <si>
    <t>ＳＡＩＴＯ</t>
  </si>
  <si>
    <t>Ｓｈｉａｒｕ</t>
  </si>
  <si>
    <t>2010.3.11</t>
  </si>
  <si>
    <t>Ｈｉｙｏｒｉ</t>
  </si>
  <si>
    <t>2009.12.23</t>
  </si>
  <si>
    <t>町野</t>
    <rPh sb="0" eb="1">
      <t>マチ</t>
    </rPh>
    <rPh sb="1" eb="2">
      <t>ノ</t>
    </rPh>
    <phoneticPr fontId="2"/>
  </si>
  <si>
    <t>悠璃香</t>
    <rPh sb="0" eb="1">
      <t>ユウ</t>
    </rPh>
    <rPh sb="1" eb="3">
      <t>リカ</t>
    </rPh>
    <phoneticPr fontId="2"/>
  </si>
  <si>
    <t>ﾏﾁﾉ</t>
  </si>
  <si>
    <t>MATSUMIYA</t>
  </si>
  <si>
    <t>Ｙｕｒｉｋａ</t>
  </si>
  <si>
    <t>2009.9.4</t>
  </si>
  <si>
    <t>松宮</t>
    <rPh sb="0" eb="2">
      <t>マツミヤ</t>
    </rPh>
    <phoneticPr fontId="2"/>
  </si>
  <si>
    <t>瞳子</t>
    <rPh sb="0" eb="1">
      <t>ヒトミ</t>
    </rPh>
    <rPh sb="1" eb="2">
      <t>コ</t>
    </rPh>
    <phoneticPr fontId="2"/>
  </si>
  <si>
    <t>ﾏﾂﾐﾔ</t>
  </si>
  <si>
    <t>Touko</t>
  </si>
  <si>
    <t>2010.2.2</t>
  </si>
  <si>
    <t>真優</t>
    <rPh sb="0" eb="2">
      <t>マユ</t>
    </rPh>
    <phoneticPr fontId="2"/>
  </si>
  <si>
    <t>ＭＯＲＩＭＯＴＯ</t>
  </si>
  <si>
    <t>Ｍａｙｕ</t>
  </si>
  <si>
    <t>2009.9.18</t>
  </si>
  <si>
    <t>百花</t>
    <rPh sb="0" eb="2">
      <t>モモカ</t>
    </rPh>
    <phoneticPr fontId="2"/>
  </si>
  <si>
    <t>2009.5.26</t>
  </si>
  <si>
    <t>飯島</t>
    <rPh sb="0" eb="2">
      <t>イイジマ</t>
    </rPh>
    <phoneticPr fontId="2"/>
  </si>
  <si>
    <t>菜生</t>
    <rPh sb="0" eb="2">
      <t>ナオ</t>
    </rPh>
    <phoneticPr fontId="2"/>
  </si>
  <si>
    <t>ｲｲｼﾞﾏ</t>
  </si>
  <si>
    <t>IIJIMA</t>
  </si>
  <si>
    <t>2010.3.17</t>
  </si>
  <si>
    <t>七桜香</t>
    <rPh sb="0" eb="1">
      <t>ナナ</t>
    </rPh>
    <rPh sb="1" eb="2">
      <t>サクラ</t>
    </rPh>
    <phoneticPr fontId="2"/>
  </si>
  <si>
    <t>ﾅｵｶ</t>
  </si>
  <si>
    <t>Ｎａｏｋａ</t>
  </si>
  <si>
    <t>2009.12.16</t>
  </si>
  <si>
    <t>莉羅</t>
    <rPh sb="0" eb="2">
      <t>リラ</t>
    </rPh>
    <phoneticPr fontId="2"/>
  </si>
  <si>
    <t>ﾘﾗ</t>
  </si>
  <si>
    <t>Rira</t>
  </si>
  <si>
    <t>2009.9.23</t>
  </si>
  <si>
    <t>沙和</t>
    <rPh sb="0" eb="2">
      <t>サワ</t>
    </rPh>
    <phoneticPr fontId="2"/>
  </si>
  <si>
    <t>2009.4.26</t>
  </si>
  <si>
    <t>百那</t>
    <rPh sb="0" eb="2">
      <t>モナ</t>
    </rPh>
    <phoneticPr fontId="2"/>
  </si>
  <si>
    <t>ﾓﾅ</t>
  </si>
  <si>
    <t>Mona</t>
  </si>
  <si>
    <t>2009.6.7</t>
  </si>
  <si>
    <t>武本</t>
    <rPh sb="0" eb="2">
      <t>タケモト</t>
    </rPh>
    <phoneticPr fontId="2"/>
  </si>
  <si>
    <t>ﾀｹﾓﾄ</t>
  </si>
  <si>
    <t>TAKEMOTO</t>
  </si>
  <si>
    <t>ディスーザ</t>
  </si>
  <si>
    <t>みあ</t>
  </si>
  <si>
    <t>ﾃﾞｨｽﾞｰｻﾞ</t>
  </si>
  <si>
    <t>ﾐｱ</t>
  </si>
  <si>
    <t>DHISUZA</t>
  </si>
  <si>
    <t>Mia</t>
  </si>
  <si>
    <t>2009.7.31</t>
  </si>
  <si>
    <t>陽世</t>
    <rPh sb="0" eb="1">
      <t>ヒ</t>
    </rPh>
    <rPh sb="1" eb="2">
      <t>ヨ</t>
    </rPh>
    <phoneticPr fontId="2"/>
  </si>
  <si>
    <t>ﾋﾖ</t>
  </si>
  <si>
    <t>Hiyo</t>
  </si>
  <si>
    <t>2009.8.15</t>
  </si>
  <si>
    <t>梅本</t>
  </si>
  <si>
    <t>紗希</t>
  </si>
  <si>
    <t>2009.4.12</t>
  </si>
  <si>
    <t>及川</t>
  </si>
  <si>
    <t>さら</t>
  </si>
  <si>
    <t>ｵｲｶﾜ</t>
  </si>
  <si>
    <t>OIKAWA</t>
  </si>
  <si>
    <t>2009.4.15</t>
  </si>
  <si>
    <t>大曽根</t>
  </si>
  <si>
    <t>ｵｵｿﾈ</t>
  </si>
  <si>
    <t>OSONE</t>
  </si>
  <si>
    <t>2009.4.6</t>
  </si>
  <si>
    <t>大渕</t>
  </si>
  <si>
    <t>愛梨</t>
  </si>
  <si>
    <t>ｵｵﾌﾞﾁ</t>
  </si>
  <si>
    <t>OBUCHI</t>
  </si>
  <si>
    <t>2009.11.23</t>
  </si>
  <si>
    <t>古山</t>
  </si>
  <si>
    <t>遥</t>
  </si>
  <si>
    <t>2009.4.4</t>
  </si>
  <si>
    <t>酒井</t>
    <rPh sb="0" eb="1">
      <t>サケ</t>
    </rPh>
    <phoneticPr fontId="2"/>
  </si>
  <si>
    <t>霞</t>
    <rPh sb="0" eb="1">
      <t>カスミ</t>
    </rPh>
    <phoneticPr fontId="2"/>
  </si>
  <si>
    <t>ｶｽﾐ</t>
  </si>
  <si>
    <t>Kasumi</t>
  </si>
  <si>
    <t>2009.5.14</t>
  </si>
  <si>
    <t>髙棟</t>
  </si>
  <si>
    <t>千紘</t>
  </si>
  <si>
    <t>TAKAMUNE</t>
  </si>
  <si>
    <t>2009.7.30</t>
  </si>
  <si>
    <t>細根</t>
  </si>
  <si>
    <t>彩花</t>
  </si>
  <si>
    <t>ﾎｿﾈ</t>
  </si>
  <si>
    <t>HOSONE</t>
  </si>
  <si>
    <t>2010.1.16</t>
  </si>
  <si>
    <t>松井</t>
  </si>
  <si>
    <t>梨々花</t>
  </si>
  <si>
    <t>ﾘﾘｶ</t>
  </si>
  <si>
    <t>Ririka</t>
  </si>
  <si>
    <t>2009.9.10</t>
  </si>
  <si>
    <t>水野</t>
  </si>
  <si>
    <t>愛心</t>
  </si>
  <si>
    <t>若林</t>
  </si>
  <si>
    <t>紗衣</t>
  </si>
  <si>
    <t>2010.3.28</t>
  </si>
  <si>
    <t>珠梨</t>
  </si>
  <si>
    <t>2009.6.13</t>
  </si>
  <si>
    <t>渡辺</t>
  </si>
  <si>
    <t>美恵</t>
  </si>
  <si>
    <t>ﾐｴ</t>
  </si>
  <si>
    <t>Mie</t>
  </si>
  <si>
    <t>椛</t>
  </si>
  <si>
    <t>2009.11.5</t>
  </si>
  <si>
    <t>梅田</t>
  </si>
  <si>
    <t>珠羽</t>
  </si>
  <si>
    <t>2009.5.11</t>
  </si>
  <si>
    <t>梅山</t>
  </si>
  <si>
    <t>優和</t>
  </si>
  <si>
    <t>ｳﾒﾔﾏ</t>
  </si>
  <si>
    <t>UMEYAMA</t>
  </si>
  <si>
    <t>2009.10.16</t>
  </si>
  <si>
    <t>小山田</t>
  </si>
  <si>
    <t>樹里</t>
  </si>
  <si>
    <t>2009.10.19</t>
  </si>
  <si>
    <t>川添</t>
  </si>
  <si>
    <t>愛莉</t>
  </si>
  <si>
    <t>ｶﾜｿﾞｴ</t>
  </si>
  <si>
    <t>KAWAZOE</t>
  </si>
  <si>
    <t>2009.5.12</t>
  </si>
  <si>
    <t>小島</t>
  </si>
  <si>
    <t>直緒</t>
  </si>
  <si>
    <t>2010.3.23</t>
  </si>
  <si>
    <t>七穂</t>
  </si>
  <si>
    <t>ﾅﾅﾎ</t>
  </si>
  <si>
    <t>Nanaho</t>
  </si>
  <si>
    <t>2009.4.14</t>
  </si>
  <si>
    <t>理結</t>
  </si>
  <si>
    <t>ﾘﾕ</t>
  </si>
  <si>
    <t>2009.10.9</t>
  </si>
  <si>
    <t>内木</t>
  </si>
  <si>
    <t>めゆ</t>
  </si>
  <si>
    <t>ﾅｲｷ</t>
  </si>
  <si>
    <t>ﾒﾕ</t>
  </si>
  <si>
    <t>NAIKI</t>
  </si>
  <si>
    <t>Meyu</t>
  </si>
  <si>
    <t>2009.11.1</t>
  </si>
  <si>
    <t>福田</t>
  </si>
  <si>
    <t>みずき</t>
  </si>
  <si>
    <t>2009.10.5</t>
  </si>
  <si>
    <t>堀之内</t>
  </si>
  <si>
    <t>七美</t>
  </si>
  <si>
    <t>ﾎﾘﾉｳﾁ</t>
  </si>
  <si>
    <t>HORINOUCHI</t>
  </si>
  <si>
    <t>かおり</t>
  </si>
  <si>
    <t>ｶｵﾘ</t>
  </si>
  <si>
    <t>Kaori</t>
  </si>
  <si>
    <t>2009.8.19</t>
  </si>
  <si>
    <t>可憐</t>
    <rPh sb="0" eb="1">
      <t>カ</t>
    </rPh>
    <rPh sb="1" eb="2">
      <t>レン</t>
    </rPh>
    <phoneticPr fontId="2"/>
  </si>
  <si>
    <t>カトラプス</t>
  </si>
  <si>
    <t>万梨花</t>
    <rPh sb="0" eb="1">
      <t>マン</t>
    </rPh>
    <rPh sb="1" eb="2">
      <t>ナシ</t>
    </rPh>
    <rPh sb="2" eb="3">
      <t>ハナ</t>
    </rPh>
    <phoneticPr fontId="2"/>
  </si>
  <si>
    <t>ｶﾄﾗﾌﾟｽ</t>
  </si>
  <si>
    <t>ﾏﾘｶ</t>
  </si>
  <si>
    <t>KATORAPUSU</t>
  </si>
  <si>
    <t>Marika</t>
  </si>
  <si>
    <t>2008.8.6</t>
  </si>
  <si>
    <t>稲本</t>
    <rPh sb="0" eb="2">
      <t>イナモト</t>
    </rPh>
    <phoneticPr fontId="2"/>
  </si>
  <si>
    <t>奈月</t>
    <rPh sb="0" eb="2">
      <t>ナツキ</t>
    </rPh>
    <phoneticPr fontId="2"/>
  </si>
  <si>
    <t>ｲﾅﾓﾄ</t>
  </si>
  <si>
    <t>INAMOTO</t>
  </si>
  <si>
    <t>2009.6.25</t>
  </si>
  <si>
    <t>岡﨑</t>
    <rPh sb="0" eb="2">
      <t>オカザキ</t>
    </rPh>
    <phoneticPr fontId="2"/>
  </si>
  <si>
    <t>花菜</t>
    <rPh sb="0" eb="1">
      <t>ハナ</t>
    </rPh>
    <rPh sb="1" eb="2">
      <t>ナ</t>
    </rPh>
    <phoneticPr fontId="2"/>
  </si>
  <si>
    <t>2009.10.22</t>
  </si>
  <si>
    <t>佑瞳</t>
    <rPh sb="0" eb="1">
      <t>ユウ</t>
    </rPh>
    <rPh sb="1" eb="2">
      <t>ヒトミ</t>
    </rPh>
    <phoneticPr fontId="2"/>
  </si>
  <si>
    <t>2009.5.28</t>
  </si>
  <si>
    <t>わこ</t>
  </si>
  <si>
    <t>ﾜｺ</t>
  </si>
  <si>
    <t>Wako</t>
  </si>
  <si>
    <t>2009.12.24</t>
  </si>
  <si>
    <t>清水</t>
    <rPh sb="0" eb="2">
      <t>シミズ</t>
    </rPh>
    <phoneticPr fontId="2"/>
  </si>
  <si>
    <t>はゆの</t>
  </si>
  <si>
    <t>ﾊﾕﾉ</t>
  </si>
  <si>
    <t>Hayuno</t>
  </si>
  <si>
    <t>2010.1.26</t>
  </si>
  <si>
    <t>瀧澤</t>
    <rPh sb="0" eb="2">
      <t>タキザワ</t>
    </rPh>
    <phoneticPr fontId="2"/>
  </si>
  <si>
    <t>瑠美</t>
    <rPh sb="0" eb="2">
      <t>ルミ</t>
    </rPh>
    <phoneticPr fontId="2"/>
  </si>
  <si>
    <t>ﾙﾋﾞ</t>
  </si>
  <si>
    <t>Rubi</t>
  </si>
  <si>
    <t>碧</t>
    <rPh sb="0" eb="1">
      <t>アオ</t>
    </rPh>
    <phoneticPr fontId="2"/>
  </si>
  <si>
    <t>2009.11.27</t>
  </si>
  <si>
    <t>浜田</t>
    <rPh sb="0" eb="2">
      <t>ハマダ</t>
    </rPh>
    <phoneticPr fontId="2"/>
  </si>
  <si>
    <t>芽依</t>
    <rPh sb="0" eb="2">
      <t>メイ</t>
    </rPh>
    <phoneticPr fontId="2"/>
  </si>
  <si>
    <t>2009.6.27</t>
  </si>
  <si>
    <t>2009.8.7</t>
  </si>
  <si>
    <t>陽呂菜</t>
    <rPh sb="0" eb="1">
      <t>ヨウ</t>
    </rPh>
    <rPh sb="1" eb="2">
      <t>ロ</t>
    </rPh>
    <rPh sb="2" eb="3">
      <t>ナ</t>
    </rPh>
    <phoneticPr fontId="2"/>
  </si>
  <si>
    <t>ﾋﾛﾅ</t>
  </si>
  <si>
    <t>Hirona</t>
  </si>
  <si>
    <t>大槻</t>
    <rPh sb="0" eb="2">
      <t>オオツキ</t>
    </rPh>
    <phoneticPr fontId="2"/>
  </si>
  <si>
    <t>彩葉</t>
    <rPh sb="0" eb="1">
      <t>アヤ</t>
    </rPh>
    <rPh sb="1" eb="2">
      <t>ハ</t>
    </rPh>
    <phoneticPr fontId="2"/>
  </si>
  <si>
    <t>ｵｵﾂｷ</t>
  </si>
  <si>
    <t>OTSUKI</t>
  </si>
  <si>
    <t>2010.3.7</t>
  </si>
  <si>
    <t>荻山</t>
    <rPh sb="0" eb="1">
      <t>オギ</t>
    </rPh>
    <rPh sb="1" eb="2">
      <t>ヤマ</t>
    </rPh>
    <phoneticPr fontId="2"/>
  </si>
  <si>
    <t>由花</t>
    <rPh sb="0" eb="2">
      <t>ユカ</t>
    </rPh>
    <phoneticPr fontId="2"/>
  </si>
  <si>
    <t>ｵｷﾞﾔﾏ</t>
  </si>
  <si>
    <t>OGIYAMA</t>
  </si>
  <si>
    <t>2009.7.29</t>
  </si>
  <si>
    <t>詩桜</t>
    <rPh sb="0" eb="1">
      <t>ウタ</t>
    </rPh>
    <rPh sb="1" eb="2">
      <t>サクラ</t>
    </rPh>
    <phoneticPr fontId="2"/>
  </si>
  <si>
    <t>ｼｵ</t>
  </si>
  <si>
    <t>Shio</t>
  </si>
  <si>
    <t>2010.3.4</t>
  </si>
  <si>
    <t>2009.11.9</t>
  </si>
  <si>
    <t>茉稀</t>
    <rPh sb="0" eb="1">
      <t>マツ</t>
    </rPh>
    <rPh sb="1" eb="2">
      <t>キ</t>
    </rPh>
    <phoneticPr fontId="2"/>
  </si>
  <si>
    <t>ﾏｷ</t>
  </si>
  <si>
    <t>Maki</t>
  </si>
  <si>
    <t>2009.11.10</t>
  </si>
  <si>
    <t>髙木</t>
    <rPh sb="0" eb="2">
      <t>タカギ</t>
    </rPh>
    <phoneticPr fontId="2"/>
  </si>
  <si>
    <t>珠菜</t>
    <rPh sb="0" eb="1">
      <t>ジュ</t>
    </rPh>
    <rPh sb="1" eb="2">
      <t>ナ</t>
    </rPh>
    <phoneticPr fontId="2"/>
  </si>
  <si>
    <t>ﾀｶｷﾞ</t>
  </si>
  <si>
    <t>ｼｭﾅ</t>
  </si>
  <si>
    <t>TAKAGI</t>
  </si>
  <si>
    <t>Shuna</t>
  </si>
  <si>
    <t>2009.7.25</t>
  </si>
  <si>
    <t>手塚</t>
    <rPh sb="0" eb="2">
      <t>テヅカ</t>
    </rPh>
    <phoneticPr fontId="2"/>
  </si>
  <si>
    <t>千稀</t>
    <rPh sb="0" eb="1">
      <t>セン</t>
    </rPh>
    <rPh sb="1" eb="2">
      <t>キ</t>
    </rPh>
    <phoneticPr fontId="2"/>
  </si>
  <si>
    <t>ﾃﾂﾞｶ</t>
  </si>
  <si>
    <t>TEZUKA</t>
  </si>
  <si>
    <t>2009.12.19</t>
  </si>
  <si>
    <t>荷方</t>
    <rPh sb="0" eb="1">
      <t>ニ</t>
    </rPh>
    <rPh sb="1" eb="2">
      <t>カタ</t>
    </rPh>
    <phoneticPr fontId="2"/>
  </si>
  <si>
    <t>朝海</t>
    <rPh sb="0" eb="1">
      <t>アサ</t>
    </rPh>
    <rPh sb="1" eb="2">
      <t>ウミ</t>
    </rPh>
    <phoneticPr fontId="2"/>
  </si>
  <si>
    <t>ﾆｶﾀ</t>
  </si>
  <si>
    <t>NIKATA</t>
  </si>
  <si>
    <t>2009.6.9</t>
  </si>
  <si>
    <t>野上</t>
    <rPh sb="0" eb="2">
      <t>ノガミ</t>
    </rPh>
    <phoneticPr fontId="2"/>
  </si>
  <si>
    <t>ﾉｶﾞﾐ</t>
  </si>
  <si>
    <t>NOGAMI</t>
  </si>
  <si>
    <t>2009.10.23</t>
  </si>
  <si>
    <t>はな</t>
  </si>
  <si>
    <t>優香</t>
    <rPh sb="0" eb="1">
      <t>ユウ</t>
    </rPh>
    <rPh sb="1" eb="2">
      <t>カオリ</t>
    </rPh>
    <phoneticPr fontId="2"/>
  </si>
  <si>
    <t>船橋芝山</t>
    <rPh sb="0" eb="2">
      <t>フナバシ</t>
    </rPh>
    <rPh sb="2" eb="4">
      <t>シバヤマ</t>
    </rPh>
    <phoneticPr fontId="2"/>
  </si>
  <si>
    <t>2009.11.20</t>
  </si>
  <si>
    <t>山村</t>
    <rPh sb="0" eb="2">
      <t>ヤマムラ</t>
    </rPh>
    <phoneticPr fontId="2"/>
  </si>
  <si>
    <t>綾花</t>
    <rPh sb="0" eb="1">
      <t>アヤ</t>
    </rPh>
    <rPh sb="1" eb="2">
      <t>ハナ</t>
    </rPh>
    <phoneticPr fontId="2"/>
  </si>
  <si>
    <t>ﾔﾏﾑﾗ</t>
  </si>
  <si>
    <t>YAMAMURA</t>
  </si>
  <si>
    <t>2009.12.13</t>
  </si>
  <si>
    <t>阿瀬</t>
    <rPh sb="0" eb="2">
      <t>アセ</t>
    </rPh>
    <phoneticPr fontId="2"/>
  </si>
  <si>
    <t>ｱｾ</t>
  </si>
  <si>
    <t>ASE</t>
  </si>
  <si>
    <t>杏璃</t>
    <rPh sb="0" eb="2">
      <t>アンリ</t>
    </rPh>
    <phoneticPr fontId="2"/>
  </si>
  <si>
    <t>OMORI</t>
  </si>
  <si>
    <t>2009.7.15</t>
  </si>
  <si>
    <t>梶原</t>
    <rPh sb="0" eb="2">
      <t>カジワラ</t>
    </rPh>
    <phoneticPr fontId="2"/>
  </si>
  <si>
    <t>結莉乃</t>
    <rPh sb="0" eb="1">
      <t>ムス</t>
    </rPh>
    <rPh sb="1" eb="2">
      <t>リ</t>
    </rPh>
    <rPh sb="2" eb="3">
      <t>ノ</t>
    </rPh>
    <phoneticPr fontId="2"/>
  </si>
  <si>
    <t>ﾕﾘﾉ</t>
  </si>
  <si>
    <t>Yurino</t>
  </si>
  <si>
    <t>2009.10.28</t>
  </si>
  <si>
    <t>住吉</t>
    <rPh sb="0" eb="2">
      <t>スミヨシ</t>
    </rPh>
    <phoneticPr fontId="2"/>
  </si>
  <si>
    <t>美岬</t>
    <rPh sb="0" eb="2">
      <t>ミサキ</t>
    </rPh>
    <phoneticPr fontId="2"/>
  </si>
  <si>
    <t>ｽﾐﾖｼ</t>
  </si>
  <si>
    <t>SUMIYOSHI</t>
  </si>
  <si>
    <t>2009.6.16</t>
  </si>
  <si>
    <t>2009.4.29</t>
  </si>
  <si>
    <t>ここ里</t>
    <rPh sb="2" eb="3">
      <t>リ</t>
    </rPh>
    <phoneticPr fontId="2"/>
  </si>
  <si>
    <t>ｺｺﾘ</t>
  </si>
  <si>
    <t>ＡＤＡCHＩ</t>
  </si>
  <si>
    <t>Ｋｏｋｏｒｉ</t>
  </si>
  <si>
    <t>2009.7.17</t>
  </si>
  <si>
    <t>悠夏</t>
    <rPh sb="0" eb="1">
      <t>ユウ</t>
    </rPh>
    <rPh sb="1" eb="2">
      <t>ナツ</t>
    </rPh>
    <phoneticPr fontId="2"/>
  </si>
  <si>
    <t>ＩＳＨＩＭＯＴＯ</t>
  </si>
  <si>
    <t>2010.3.20</t>
  </si>
  <si>
    <t>麻美</t>
    <rPh sb="0" eb="2">
      <t>アサミ</t>
    </rPh>
    <phoneticPr fontId="2"/>
  </si>
  <si>
    <t>2010.1.25</t>
  </si>
  <si>
    <t>咲彩</t>
    <rPh sb="0" eb="2">
      <t>サアヤ</t>
    </rPh>
    <phoneticPr fontId="2"/>
  </si>
  <si>
    <t>ＫＡＴＯ</t>
  </si>
  <si>
    <t>Ｓａｙａ</t>
  </si>
  <si>
    <t>2009.11.25</t>
  </si>
  <si>
    <t>北島</t>
    <rPh sb="0" eb="2">
      <t>キタジマ</t>
    </rPh>
    <phoneticPr fontId="2"/>
  </si>
  <si>
    <t>ｷﾀｼﾞﾏ</t>
  </si>
  <si>
    <t>KITAJIMA</t>
  </si>
  <si>
    <t>2009.5.27</t>
  </si>
  <si>
    <t>嶋路</t>
    <rPh sb="0" eb="2">
      <t>シマジ</t>
    </rPh>
    <phoneticPr fontId="2"/>
  </si>
  <si>
    <t>美空</t>
    <rPh sb="0" eb="2">
      <t>ミソラ</t>
    </rPh>
    <phoneticPr fontId="2"/>
  </si>
  <si>
    <t>ｼﾏｼﾞ</t>
  </si>
  <si>
    <t>ﾐｿﾗ</t>
  </si>
  <si>
    <t>SHIMAJI</t>
  </si>
  <si>
    <t>Misora</t>
  </si>
  <si>
    <t>Ｒｉｎａ</t>
  </si>
  <si>
    <t>2010.3.19</t>
  </si>
  <si>
    <t>冬室</t>
    <rPh sb="0" eb="2">
      <t>フユムロ</t>
    </rPh>
    <phoneticPr fontId="2"/>
  </si>
  <si>
    <t>ﾌﾕﾑﾛ</t>
  </si>
  <si>
    <t>ＦＵＹＵＭＵＲＯ</t>
  </si>
  <si>
    <t>Ｙｕｉ</t>
  </si>
  <si>
    <t>香乃</t>
    <rPh sb="0" eb="2">
      <t>カノ</t>
    </rPh>
    <phoneticPr fontId="2"/>
  </si>
  <si>
    <t>2009.10.29</t>
  </si>
  <si>
    <t>悠乃</t>
    <rPh sb="0" eb="2">
      <t>ユノ</t>
    </rPh>
    <phoneticPr fontId="2"/>
  </si>
  <si>
    <t>ＭＡＴＳＵＮＡＧＡ</t>
  </si>
  <si>
    <t>Ｍiｙｕ</t>
  </si>
  <si>
    <t>2009.8.20</t>
  </si>
  <si>
    <t>諸永</t>
    <rPh sb="0" eb="2">
      <t>モロナガ</t>
    </rPh>
    <phoneticPr fontId="2"/>
  </si>
  <si>
    <t>希音</t>
    <rPh sb="0" eb="2">
      <t>キオン</t>
    </rPh>
    <phoneticPr fontId="2"/>
  </si>
  <si>
    <t>ﾓﾛﾅｶﾞ</t>
  </si>
  <si>
    <t>ＭＯＲＯＮＡＧＡ</t>
  </si>
  <si>
    <t>Ｎｅｎｅ</t>
  </si>
  <si>
    <t>若鍋</t>
    <rPh sb="0" eb="1">
      <t>ワカ</t>
    </rPh>
    <rPh sb="1" eb="2">
      <t>ナベ</t>
    </rPh>
    <phoneticPr fontId="2"/>
  </si>
  <si>
    <t>紗英</t>
    <rPh sb="0" eb="2">
      <t>サエ</t>
    </rPh>
    <phoneticPr fontId="2"/>
  </si>
  <si>
    <t>ﾜｶﾅﾍﾞ</t>
  </si>
  <si>
    <t>ＷＡＫＡＮＡＢＥ</t>
  </si>
  <si>
    <t>Ｓａｅ</t>
  </si>
  <si>
    <t>2010.2.20</t>
  </si>
  <si>
    <t>玲奈</t>
    <rPh sb="0" eb="2">
      <t>レイナ</t>
    </rPh>
    <phoneticPr fontId="2"/>
  </si>
  <si>
    <t>2009.7.27</t>
  </si>
  <si>
    <t>柚香</t>
    <rPh sb="0" eb="2">
      <t>ユズカ</t>
    </rPh>
    <phoneticPr fontId="2"/>
  </si>
  <si>
    <t>2010.1.4</t>
  </si>
  <si>
    <t>2009.8.30</t>
  </si>
  <si>
    <t>恵美里</t>
    <rPh sb="0" eb="3">
      <t>エミリ</t>
    </rPh>
    <phoneticPr fontId="2"/>
  </si>
  <si>
    <t>2009.12.29</t>
  </si>
  <si>
    <t>舞香</t>
    <rPh sb="0" eb="2">
      <t>マイカ</t>
    </rPh>
    <phoneticPr fontId="2"/>
  </si>
  <si>
    <t>ﾏｲｶ</t>
  </si>
  <si>
    <t>Maika</t>
  </si>
  <si>
    <t>2009.5.23</t>
  </si>
  <si>
    <t>松﨑</t>
    <rPh sb="0" eb="2">
      <t>マツザキ</t>
    </rPh>
    <phoneticPr fontId="2"/>
  </si>
  <si>
    <t>奏音</t>
    <rPh sb="0" eb="2">
      <t>カノン</t>
    </rPh>
    <phoneticPr fontId="2"/>
  </si>
  <si>
    <t>ﾏﾂｻﾞｷ</t>
  </si>
  <si>
    <t>MATSUZAKI</t>
  </si>
  <si>
    <t>2009.10.24</t>
  </si>
  <si>
    <t>聡美</t>
    <rPh sb="0" eb="2">
      <t>サトミ</t>
    </rPh>
    <phoneticPr fontId="2"/>
  </si>
  <si>
    <t>2009.7.11</t>
  </si>
  <si>
    <t>怜愛</t>
    <rPh sb="0" eb="1">
      <t>レイ</t>
    </rPh>
    <rPh sb="1" eb="2">
      <t>アイ</t>
    </rPh>
    <phoneticPr fontId="2"/>
  </si>
  <si>
    <t>ﾚｲｱ</t>
  </si>
  <si>
    <t>Reia</t>
  </si>
  <si>
    <t>2009.6.4</t>
  </si>
  <si>
    <t>井伊</t>
    <rPh sb="0" eb="2">
      <t>イイ</t>
    </rPh>
    <phoneticPr fontId="2"/>
  </si>
  <si>
    <t>実梨愛</t>
    <rPh sb="0" eb="1">
      <t>ミ</t>
    </rPh>
    <rPh sb="1" eb="2">
      <t>ナシ</t>
    </rPh>
    <rPh sb="2" eb="3">
      <t>アイ</t>
    </rPh>
    <phoneticPr fontId="2"/>
  </si>
  <si>
    <t>ｲｲ</t>
  </si>
  <si>
    <t>ﾐﾘｱ</t>
  </si>
  <si>
    <t>II</t>
  </si>
  <si>
    <t>Miria</t>
  </si>
  <si>
    <t>2009.11.8</t>
  </si>
  <si>
    <t>大友</t>
    <rPh sb="0" eb="2">
      <t>オオトモ</t>
    </rPh>
    <phoneticPr fontId="2"/>
  </si>
  <si>
    <t>ｵｵﾄﾓ</t>
  </si>
  <si>
    <t>OTOMO</t>
  </si>
  <si>
    <t>2009.4.28</t>
  </si>
  <si>
    <t>愛暖</t>
    <rPh sb="0" eb="1">
      <t>アイ</t>
    </rPh>
    <rPh sb="1" eb="2">
      <t>ダン</t>
    </rPh>
    <phoneticPr fontId="2"/>
  </si>
  <si>
    <t>2009.11.15</t>
  </si>
  <si>
    <t>富永</t>
    <rPh sb="0" eb="2">
      <t>トミナガ</t>
    </rPh>
    <phoneticPr fontId="2"/>
  </si>
  <si>
    <t>初</t>
    <rPh sb="0" eb="1">
      <t>ウイ</t>
    </rPh>
    <phoneticPr fontId="2"/>
  </si>
  <si>
    <t>ﾄﾐﾅｶﾞ</t>
  </si>
  <si>
    <t>ｳｲ</t>
  </si>
  <si>
    <t>TOMINAGA</t>
  </si>
  <si>
    <t>Ui</t>
  </si>
  <si>
    <t>2009.7.28</t>
  </si>
  <si>
    <t>沼</t>
    <rPh sb="0" eb="1">
      <t>ヌマ</t>
    </rPh>
    <phoneticPr fontId="2"/>
  </si>
  <si>
    <t>舞葉</t>
    <rPh sb="0" eb="1">
      <t>マイ</t>
    </rPh>
    <rPh sb="1" eb="2">
      <t>ハ</t>
    </rPh>
    <phoneticPr fontId="2"/>
  </si>
  <si>
    <t>ﾏｲﾊ</t>
  </si>
  <si>
    <t>Maiha</t>
  </si>
  <si>
    <t>2009.9.27</t>
  </si>
  <si>
    <t>三上</t>
    <rPh sb="0" eb="2">
      <t>ミカミ</t>
    </rPh>
    <phoneticPr fontId="2"/>
  </si>
  <si>
    <t>麗</t>
    <rPh sb="0" eb="1">
      <t>ウララ</t>
    </rPh>
    <phoneticPr fontId="2"/>
  </si>
  <si>
    <t>ﾐｶﾐ</t>
  </si>
  <si>
    <t>MIKAMI</t>
  </si>
  <si>
    <t>2009.12.22</t>
  </si>
  <si>
    <t>深愛</t>
    <rPh sb="0" eb="1">
      <t>フカ</t>
    </rPh>
    <rPh sb="1" eb="2">
      <t>アイ</t>
    </rPh>
    <phoneticPr fontId="2"/>
  </si>
  <si>
    <t>2010.1.22</t>
  </si>
  <si>
    <t>心結</t>
    <rPh sb="0" eb="1">
      <t>ココロ</t>
    </rPh>
    <rPh sb="1" eb="2">
      <t>ユ</t>
    </rPh>
    <phoneticPr fontId="2"/>
  </si>
  <si>
    <t>2009.9.3</t>
  </si>
  <si>
    <t>愛子</t>
    <rPh sb="0" eb="2">
      <t>アイコ</t>
    </rPh>
    <phoneticPr fontId="2"/>
  </si>
  <si>
    <t>2010.3.1</t>
  </si>
  <si>
    <t>玲</t>
    <rPh sb="0" eb="1">
      <t>レイ</t>
    </rPh>
    <phoneticPr fontId="2"/>
  </si>
  <si>
    <t>2009.12.9</t>
  </si>
  <si>
    <t>佑菜</t>
    <rPh sb="0" eb="2">
      <t>ユウナ</t>
    </rPh>
    <phoneticPr fontId="2"/>
  </si>
  <si>
    <t>2009.8.3</t>
  </si>
  <si>
    <t>彩楽</t>
    <rPh sb="0" eb="1">
      <t>アヤ</t>
    </rPh>
    <rPh sb="1" eb="2">
      <t>ラク</t>
    </rPh>
    <phoneticPr fontId="2"/>
  </si>
  <si>
    <t>三富</t>
    <rPh sb="0" eb="2">
      <t>ミトミ</t>
    </rPh>
    <phoneticPr fontId="2"/>
  </si>
  <si>
    <t>杏奈</t>
    <rPh sb="0" eb="2">
      <t>アンナ</t>
    </rPh>
    <phoneticPr fontId="2"/>
  </si>
  <si>
    <t>ﾐﾄﾐ</t>
  </si>
  <si>
    <t>由賀</t>
    <rPh sb="0" eb="2">
      <t>ユガ</t>
    </rPh>
    <phoneticPr fontId="2"/>
  </si>
  <si>
    <t>ﾕｶﾞ</t>
  </si>
  <si>
    <t>YUGA</t>
  </si>
  <si>
    <t>伊能</t>
    <rPh sb="0" eb="2">
      <t>イノウ</t>
    </rPh>
    <phoneticPr fontId="2"/>
  </si>
  <si>
    <t>果那</t>
    <rPh sb="0" eb="1">
      <t>カ</t>
    </rPh>
    <rPh sb="1" eb="2">
      <t>ナ</t>
    </rPh>
    <phoneticPr fontId="2"/>
  </si>
  <si>
    <t>ｲﾉｳ</t>
  </si>
  <si>
    <t>INOU</t>
  </si>
  <si>
    <t>2009.11.14</t>
  </si>
  <si>
    <t>宇田川</t>
    <rPh sb="0" eb="3">
      <t>ウダガワ</t>
    </rPh>
    <phoneticPr fontId="2"/>
  </si>
  <si>
    <t>美凪</t>
    <rPh sb="0" eb="1">
      <t>ミ</t>
    </rPh>
    <rPh sb="1" eb="2">
      <t>ナギ</t>
    </rPh>
    <phoneticPr fontId="2"/>
  </si>
  <si>
    <t>ｳﾀﾞｶﾞﾜ</t>
  </si>
  <si>
    <t>ﾐﾅｷﾞ</t>
  </si>
  <si>
    <t>UDAGAWA</t>
  </si>
  <si>
    <t>Minagi</t>
  </si>
  <si>
    <t>歩乃果</t>
    <rPh sb="0" eb="1">
      <t>ホ</t>
    </rPh>
    <rPh sb="1" eb="2">
      <t>ノ</t>
    </rPh>
    <rPh sb="2" eb="3">
      <t>カ</t>
    </rPh>
    <phoneticPr fontId="2"/>
  </si>
  <si>
    <t>OOKI</t>
  </si>
  <si>
    <t>大嶋</t>
    <rPh sb="0" eb="2">
      <t>オオシマ</t>
    </rPh>
    <phoneticPr fontId="2"/>
  </si>
  <si>
    <t>伶奈</t>
    <rPh sb="0" eb="1">
      <t>レイ</t>
    </rPh>
    <rPh sb="1" eb="2">
      <t>ナ</t>
    </rPh>
    <phoneticPr fontId="2"/>
  </si>
  <si>
    <t>ｵｵｼﾏ</t>
  </si>
  <si>
    <t>OOSHIMA</t>
  </si>
  <si>
    <t>落合</t>
    <rPh sb="0" eb="2">
      <t>オチアイ</t>
    </rPh>
    <phoneticPr fontId="2"/>
  </si>
  <si>
    <t>音羽</t>
    <rPh sb="0" eb="2">
      <t>オトハ</t>
    </rPh>
    <phoneticPr fontId="2"/>
  </si>
  <si>
    <t>2009.8.11</t>
  </si>
  <si>
    <t>小畑</t>
    <rPh sb="0" eb="2">
      <t>オバタ</t>
    </rPh>
    <phoneticPr fontId="2"/>
  </si>
  <si>
    <t>温美</t>
    <rPh sb="0" eb="2">
      <t>ハルミ</t>
    </rPh>
    <phoneticPr fontId="2"/>
  </si>
  <si>
    <t>ｱﾂﾐ</t>
  </si>
  <si>
    <t>Atsumi</t>
  </si>
  <si>
    <t>2010.1.15</t>
  </si>
  <si>
    <t>柿本</t>
    <rPh sb="0" eb="2">
      <t>カキモト</t>
    </rPh>
    <phoneticPr fontId="2"/>
  </si>
  <si>
    <t>梨希</t>
    <rPh sb="0" eb="1">
      <t>ナシ</t>
    </rPh>
    <rPh sb="1" eb="2">
      <t>キ</t>
    </rPh>
    <phoneticPr fontId="2"/>
  </si>
  <si>
    <t>ﾘﾉﾝ</t>
  </si>
  <si>
    <t>Rinon</t>
  </si>
  <si>
    <t>2009.6.28</t>
  </si>
  <si>
    <t>笹本</t>
    <rPh sb="0" eb="2">
      <t>ササモト</t>
    </rPh>
    <phoneticPr fontId="2"/>
  </si>
  <si>
    <t>侑香</t>
    <rPh sb="0" eb="2">
      <t>ユウカオル</t>
    </rPh>
    <phoneticPr fontId="2"/>
  </si>
  <si>
    <t>笹山</t>
    <rPh sb="0" eb="2">
      <t>ササヤマ</t>
    </rPh>
    <phoneticPr fontId="2"/>
  </si>
  <si>
    <t>杏心</t>
    <rPh sb="0" eb="1">
      <t>アン</t>
    </rPh>
    <rPh sb="1" eb="2">
      <t>ココロ</t>
    </rPh>
    <phoneticPr fontId="2"/>
  </si>
  <si>
    <t>ｱﾝｼﾞ</t>
  </si>
  <si>
    <t>Anji</t>
  </si>
  <si>
    <t>2009.9.1</t>
  </si>
  <si>
    <t>設楽</t>
    <rPh sb="0" eb="2">
      <t>シタラ</t>
    </rPh>
    <phoneticPr fontId="2"/>
  </si>
  <si>
    <t>結以</t>
    <rPh sb="0" eb="1">
      <t>ユ</t>
    </rPh>
    <phoneticPr fontId="2"/>
  </si>
  <si>
    <t>ｼﾀﾗ</t>
  </si>
  <si>
    <t>SHITARA</t>
  </si>
  <si>
    <t>凛音</t>
    <rPh sb="0" eb="1">
      <t>リン</t>
    </rPh>
    <rPh sb="1" eb="2">
      <t>オト</t>
    </rPh>
    <phoneticPr fontId="2"/>
  </si>
  <si>
    <t>ﾘｵﾝ</t>
  </si>
  <si>
    <t>Rion</t>
  </si>
  <si>
    <t>2009.11.4</t>
  </si>
  <si>
    <t>濱里</t>
    <rPh sb="0" eb="2">
      <t>ハマザト</t>
    </rPh>
    <phoneticPr fontId="2"/>
  </si>
  <si>
    <t>日向葵</t>
    <rPh sb="0" eb="1">
      <t>ヒ</t>
    </rPh>
    <rPh sb="1" eb="2">
      <t>ム</t>
    </rPh>
    <rPh sb="2" eb="3">
      <t>アオイ</t>
    </rPh>
    <phoneticPr fontId="2"/>
  </si>
  <si>
    <t>2009.6.6</t>
  </si>
  <si>
    <t>奈南</t>
    <rPh sb="0" eb="2">
      <t>ナナ</t>
    </rPh>
    <phoneticPr fontId="2"/>
  </si>
  <si>
    <t>2009.5.24</t>
  </si>
  <si>
    <t>2009.8.29</t>
  </si>
  <si>
    <t>里菜</t>
    <rPh sb="0" eb="2">
      <t>リナ</t>
    </rPh>
    <phoneticPr fontId="2"/>
  </si>
  <si>
    <t>美和</t>
    <rPh sb="0" eb="2">
      <t>ミワ</t>
    </rPh>
    <phoneticPr fontId="2"/>
  </si>
  <si>
    <t>2009.5.8</t>
  </si>
  <si>
    <t>詩</t>
    <rPh sb="0" eb="1">
      <t>ウタ</t>
    </rPh>
    <phoneticPr fontId="2"/>
  </si>
  <si>
    <t>ｳﾀ</t>
  </si>
  <si>
    <t>Uta</t>
  </si>
  <si>
    <t>梨心</t>
    <rPh sb="0" eb="1">
      <t>ナシ</t>
    </rPh>
    <rPh sb="1" eb="2">
      <t>ココロ</t>
    </rPh>
    <phoneticPr fontId="2"/>
  </si>
  <si>
    <t>奥野</t>
    <rPh sb="0" eb="2">
      <t>オクノ</t>
    </rPh>
    <phoneticPr fontId="2"/>
  </si>
  <si>
    <t>つばさ</t>
  </si>
  <si>
    <t>ｵｸﾉ</t>
  </si>
  <si>
    <t>OKUNO</t>
  </si>
  <si>
    <t>2010.2.7</t>
  </si>
  <si>
    <t>東城</t>
    <rPh sb="0" eb="2">
      <t>トウジョウ</t>
    </rPh>
    <phoneticPr fontId="2"/>
  </si>
  <si>
    <t>美桜シェハーニ　グナティラカ</t>
    <rPh sb="0" eb="2">
      <t>ミオ</t>
    </rPh>
    <phoneticPr fontId="2"/>
  </si>
  <si>
    <t>ﾄｳｼﾞｮｳ</t>
  </si>
  <si>
    <t>ﾐｵ ｼｪﾊｰﾆ　ｸﾞﾅﾃｨﾗｶ</t>
  </si>
  <si>
    <t>TOJO</t>
  </si>
  <si>
    <t>Mio Shehani Gunathilaka</t>
  </si>
  <si>
    <t>2009.4.25</t>
  </si>
  <si>
    <t>新飯田</t>
    <rPh sb="0" eb="3">
      <t>ニイダ</t>
    </rPh>
    <phoneticPr fontId="2"/>
  </si>
  <si>
    <t>夢花</t>
    <rPh sb="0" eb="1">
      <t>ユメ</t>
    </rPh>
    <rPh sb="1" eb="2">
      <t>ハナ</t>
    </rPh>
    <phoneticPr fontId="2"/>
  </si>
  <si>
    <t>ﾆｲﾀﾞ</t>
  </si>
  <si>
    <t>NIIDA</t>
  </si>
  <si>
    <t>2010.2.16</t>
  </si>
  <si>
    <t>結音</t>
    <rPh sb="0" eb="1">
      <t>ユイ</t>
    </rPh>
    <rPh sb="1" eb="2">
      <t>オト</t>
    </rPh>
    <phoneticPr fontId="2"/>
  </si>
  <si>
    <t>ﾕｲﾈ</t>
  </si>
  <si>
    <t>Yuine</t>
  </si>
  <si>
    <t>2010.3.13</t>
  </si>
  <si>
    <t>紅花</t>
    <rPh sb="0" eb="1">
      <t>ベニ</t>
    </rPh>
    <rPh sb="1" eb="2">
      <t>ハナ</t>
    </rPh>
    <phoneticPr fontId="2"/>
  </si>
  <si>
    <t>ﾍﾞﾆｶ</t>
  </si>
  <si>
    <t>ＩＩZＵＫＡ</t>
  </si>
  <si>
    <t>Benika</t>
  </si>
  <si>
    <t>2009.6.15</t>
  </si>
  <si>
    <t>美月</t>
    <rPh sb="0" eb="1">
      <t>ミ</t>
    </rPh>
    <rPh sb="1" eb="2">
      <t>ツキ</t>
    </rPh>
    <phoneticPr fontId="2"/>
  </si>
  <si>
    <t>2010.3.24</t>
  </si>
  <si>
    <t>金銅</t>
    <rPh sb="0" eb="2">
      <t>キンドウ</t>
    </rPh>
    <phoneticPr fontId="2"/>
  </si>
  <si>
    <t>佑泉</t>
  </si>
  <si>
    <t>ｷﾝﾄﾞｳ</t>
  </si>
  <si>
    <t>KINDO</t>
  </si>
  <si>
    <t>髙嶋</t>
    <rPh sb="0" eb="2">
      <t>タカシマ</t>
    </rPh>
    <phoneticPr fontId="2"/>
  </si>
  <si>
    <t>菜々香</t>
  </si>
  <si>
    <t>ﾅﾅｶ</t>
  </si>
  <si>
    <t>Nanaka</t>
  </si>
  <si>
    <t>2009.6.19</t>
  </si>
  <si>
    <t>西山</t>
    <rPh sb="0" eb="1">
      <t>ニシ</t>
    </rPh>
    <rPh sb="1" eb="2">
      <t>ヤマ</t>
    </rPh>
    <phoneticPr fontId="2"/>
  </si>
  <si>
    <t>陽月</t>
  </si>
  <si>
    <t>2009.8.17</t>
  </si>
  <si>
    <t>唯愛</t>
  </si>
  <si>
    <t>2010.3.8</t>
  </si>
  <si>
    <t>莉瑚</t>
  </si>
  <si>
    <t>古山</t>
    <rPh sb="0" eb="2">
      <t>フルヤマ</t>
    </rPh>
    <phoneticPr fontId="2"/>
  </si>
  <si>
    <t>玲子</t>
  </si>
  <si>
    <t>ﾌﾙﾔﾏ</t>
  </si>
  <si>
    <t>ﾚｲｺ</t>
  </si>
  <si>
    <t>FURUYAMA</t>
  </si>
  <si>
    <t>Reiko</t>
  </si>
  <si>
    <t>2009.8.14</t>
  </si>
  <si>
    <t>心彩</t>
    <rPh sb="0" eb="2">
      <t>ココア</t>
    </rPh>
    <phoneticPr fontId="2"/>
  </si>
  <si>
    <t>2009.5.5</t>
  </si>
  <si>
    <t>城</t>
    <rPh sb="0" eb="1">
      <t>ジョウ</t>
    </rPh>
    <phoneticPr fontId="2"/>
  </si>
  <si>
    <t>朱莉</t>
    <rPh sb="0" eb="2">
      <t>アカリ</t>
    </rPh>
    <phoneticPr fontId="2"/>
  </si>
  <si>
    <t>ｼﾞｮｳ</t>
  </si>
  <si>
    <t>JO</t>
  </si>
  <si>
    <t>須田</t>
    <rPh sb="0" eb="2">
      <t>スダ</t>
    </rPh>
    <phoneticPr fontId="2"/>
  </si>
  <si>
    <t>美乃里</t>
    <rPh sb="0" eb="1">
      <t>ミ</t>
    </rPh>
    <rPh sb="1" eb="2">
      <t>ノ</t>
    </rPh>
    <rPh sb="2" eb="3">
      <t>リ</t>
    </rPh>
    <phoneticPr fontId="2"/>
  </si>
  <si>
    <t>2010.1.20</t>
  </si>
  <si>
    <t>麗菜</t>
    <rPh sb="0" eb="1">
      <t>レイ</t>
    </rPh>
    <rPh sb="1" eb="2">
      <t>ナ</t>
    </rPh>
    <phoneticPr fontId="2"/>
  </si>
  <si>
    <t>2009.4.2</t>
  </si>
  <si>
    <t>中崎</t>
    <rPh sb="0" eb="2">
      <t>ナカザキ</t>
    </rPh>
    <phoneticPr fontId="2"/>
  </si>
  <si>
    <t>心紅</t>
    <rPh sb="0" eb="1">
      <t>ココロ</t>
    </rPh>
    <rPh sb="1" eb="2">
      <t>ベニ</t>
    </rPh>
    <phoneticPr fontId="2"/>
  </si>
  <si>
    <t>ﾅｶｻﾞｷ</t>
  </si>
  <si>
    <t>ﾗﾌﾞ</t>
  </si>
  <si>
    <t>NAKAZAKI</t>
  </si>
  <si>
    <t>Rabu</t>
  </si>
  <si>
    <t>2009.9.25</t>
  </si>
  <si>
    <t>西川</t>
    <rPh sb="0" eb="2">
      <t>ニシカワ</t>
    </rPh>
    <phoneticPr fontId="2"/>
  </si>
  <si>
    <t>彩海</t>
    <rPh sb="0" eb="2">
      <t>アヤミ</t>
    </rPh>
    <phoneticPr fontId="2"/>
  </si>
  <si>
    <t>2009.12.1</t>
  </si>
  <si>
    <t>雅奈</t>
    <rPh sb="0" eb="1">
      <t>ミヤビ</t>
    </rPh>
    <rPh sb="1" eb="2">
      <t>ナ</t>
    </rPh>
    <phoneticPr fontId="2"/>
  </si>
  <si>
    <t>2008.7.18</t>
  </si>
  <si>
    <t>儀間</t>
    <rPh sb="0" eb="2">
      <t>ギマ</t>
    </rPh>
    <phoneticPr fontId="2"/>
  </si>
  <si>
    <t>アレグリア</t>
  </si>
  <si>
    <t>ｷﾞﾏ</t>
  </si>
  <si>
    <t>ｱﾚｸﾞﾘｱ</t>
  </si>
  <si>
    <t>GIMA</t>
  </si>
  <si>
    <t>Alegria</t>
  </si>
  <si>
    <t>2009.11.2</t>
  </si>
  <si>
    <t>虹月</t>
    <rPh sb="0" eb="1">
      <t>ニジ</t>
    </rPh>
    <rPh sb="1" eb="2">
      <t>ツキ</t>
    </rPh>
    <phoneticPr fontId="2"/>
  </si>
  <si>
    <t>ﾘﾂﾞｷ</t>
  </si>
  <si>
    <t>Rizuki</t>
  </si>
  <si>
    <t>大野</t>
    <rPh sb="0" eb="2">
      <t>オオノ</t>
    </rPh>
    <phoneticPr fontId="1"/>
  </si>
  <si>
    <t>未空</t>
    <rPh sb="0" eb="2">
      <t>ミク</t>
    </rPh>
    <phoneticPr fontId="1"/>
  </si>
  <si>
    <t>2009.9.28</t>
  </si>
  <si>
    <t>心愛</t>
    <rPh sb="0" eb="2">
      <t>ココア</t>
    </rPh>
    <phoneticPr fontId="1"/>
  </si>
  <si>
    <t>柏木</t>
    <rPh sb="0" eb="2">
      <t>カシワギ</t>
    </rPh>
    <phoneticPr fontId="1"/>
  </si>
  <si>
    <t>楓</t>
    <rPh sb="0" eb="1">
      <t>カエデ</t>
    </rPh>
    <phoneticPr fontId="1"/>
  </si>
  <si>
    <t>加藤</t>
    <rPh sb="0" eb="2">
      <t>カトウ</t>
    </rPh>
    <phoneticPr fontId="1"/>
  </si>
  <si>
    <t>文香</t>
    <rPh sb="0" eb="1">
      <t>アヤ</t>
    </rPh>
    <rPh sb="1" eb="2">
      <t>カ</t>
    </rPh>
    <phoneticPr fontId="1"/>
  </si>
  <si>
    <t>2009.11.21</t>
  </si>
  <si>
    <t>金澤</t>
    <rPh sb="0" eb="2">
      <t>カナザワ</t>
    </rPh>
    <phoneticPr fontId="1"/>
  </si>
  <si>
    <t>珠希</t>
    <rPh sb="0" eb="2">
      <t>タマキ</t>
    </rPh>
    <phoneticPr fontId="1"/>
  </si>
  <si>
    <t>ﾀﾏｷ</t>
  </si>
  <si>
    <t>Tamaki</t>
  </si>
  <si>
    <t>2010.1.3</t>
  </si>
  <si>
    <t>神谷</t>
    <rPh sb="0" eb="2">
      <t>カミヤ</t>
    </rPh>
    <phoneticPr fontId="1"/>
  </si>
  <si>
    <t>帆美</t>
    <rPh sb="0" eb="1">
      <t>ホ</t>
    </rPh>
    <rPh sb="1" eb="2">
      <t>ミ</t>
    </rPh>
    <phoneticPr fontId="1"/>
  </si>
  <si>
    <t>ﾎﾉﾐ</t>
  </si>
  <si>
    <t>Honomi</t>
  </si>
  <si>
    <t>2010.2.19</t>
  </si>
  <si>
    <t>佐藤</t>
    <rPh sb="0" eb="2">
      <t>サトウ</t>
    </rPh>
    <phoneticPr fontId="1"/>
  </si>
  <si>
    <t>里乃杏</t>
    <rPh sb="0" eb="1">
      <t>サリ</t>
    </rPh>
    <rPh sb="1" eb="2">
      <t>ノ</t>
    </rPh>
    <rPh sb="2" eb="3">
      <t>アンズ</t>
    </rPh>
    <phoneticPr fontId="1"/>
  </si>
  <si>
    <t>ﾘﾉｱ</t>
  </si>
  <si>
    <t>Rinoa</t>
  </si>
  <si>
    <t>2010.3.21</t>
  </si>
  <si>
    <t>鈴木</t>
    <rPh sb="0" eb="2">
      <t>スズキ</t>
    </rPh>
    <phoneticPr fontId="1"/>
  </si>
  <si>
    <t>莉央</t>
    <rPh sb="0" eb="2">
      <t>リオ</t>
    </rPh>
    <phoneticPr fontId="1"/>
  </si>
  <si>
    <t>竹元</t>
    <rPh sb="0" eb="2">
      <t>タケモト</t>
    </rPh>
    <phoneticPr fontId="1"/>
  </si>
  <si>
    <t>琉愛</t>
    <rPh sb="0" eb="1">
      <t>リュウ</t>
    </rPh>
    <rPh sb="1" eb="2">
      <t>アイ</t>
    </rPh>
    <phoneticPr fontId="1"/>
  </si>
  <si>
    <t>ﾙｱ</t>
  </si>
  <si>
    <t>Rua</t>
  </si>
  <si>
    <t>2010.1.11</t>
  </si>
  <si>
    <t>朱莉</t>
    <rPh sb="0" eb="1">
      <t>シュ</t>
    </rPh>
    <rPh sb="1" eb="2">
      <t>リ</t>
    </rPh>
    <phoneticPr fontId="2"/>
  </si>
  <si>
    <t>千葉日大一</t>
    <rPh sb="0" eb="5">
      <t>チバニチダイイチ</t>
    </rPh>
    <phoneticPr fontId="2"/>
  </si>
  <si>
    <t>帆純</t>
    <rPh sb="0" eb="1">
      <t>ホ</t>
    </rPh>
    <rPh sb="1" eb="2">
      <t>ジュン</t>
    </rPh>
    <phoneticPr fontId="2"/>
  </si>
  <si>
    <t>ﾎｽﾞﾐ</t>
  </si>
  <si>
    <t>Hozumi</t>
  </si>
  <si>
    <t>2009.8.4</t>
  </si>
  <si>
    <t>寿花</t>
    <rPh sb="0" eb="1">
      <t>ジュ</t>
    </rPh>
    <rPh sb="1" eb="2">
      <t>ハナ</t>
    </rPh>
    <phoneticPr fontId="2"/>
  </si>
  <si>
    <t>Suzuka</t>
  </si>
  <si>
    <t>2010.1.1</t>
  </si>
  <si>
    <r>
      <t>髙</t>
    </r>
    <r>
      <rPr>
        <sz val="11"/>
        <rFont val="ＭＳ Ｐゴシック"/>
        <family val="3"/>
        <charset val="128"/>
      </rPr>
      <t>橋</t>
    </r>
    <rPh sb="1" eb="2">
      <t>ハシ</t>
    </rPh>
    <phoneticPr fontId="2"/>
  </si>
  <si>
    <t>川島</t>
    <rPh sb="0" eb="2">
      <t>カワシマ</t>
    </rPh>
    <phoneticPr fontId="1"/>
  </si>
  <si>
    <t>凜華</t>
    <rPh sb="0" eb="1">
      <t>リン</t>
    </rPh>
    <rPh sb="1" eb="2">
      <t>ハナ</t>
    </rPh>
    <phoneticPr fontId="1"/>
  </si>
  <si>
    <t>天本</t>
    <rPh sb="0" eb="2">
      <t>アマモト</t>
    </rPh>
    <phoneticPr fontId="2"/>
  </si>
  <si>
    <t>ｱﾏﾓﾄ</t>
  </si>
  <si>
    <t>AMAMOTO</t>
  </si>
  <si>
    <t>2009.10.4</t>
  </si>
  <si>
    <t>安東</t>
    <rPh sb="0" eb="2">
      <t>アンドウ</t>
    </rPh>
    <phoneticPr fontId="2"/>
  </si>
  <si>
    <t>みらい</t>
  </si>
  <si>
    <t>ﾐﾗｲ</t>
  </si>
  <si>
    <t>Mirai</t>
  </si>
  <si>
    <t>2010.3.25</t>
  </si>
  <si>
    <t>石原</t>
    <rPh sb="0" eb="2">
      <t>イシハラ</t>
    </rPh>
    <phoneticPr fontId="2"/>
  </si>
  <si>
    <t>海虹</t>
    <rPh sb="0" eb="1">
      <t>ウミ</t>
    </rPh>
    <rPh sb="1" eb="2">
      <t>ニジ</t>
    </rPh>
    <phoneticPr fontId="2"/>
  </si>
  <si>
    <t>ｴｺｳ</t>
  </si>
  <si>
    <t>Eko</t>
  </si>
  <si>
    <t>2009.5.7</t>
  </si>
  <si>
    <t>岡本</t>
    <rPh sb="0" eb="2">
      <t>オカモト</t>
    </rPh>
    <phoneticPr fontId="2"/>
  </si>
  <si>
    <t>2009.8.25</t>
  </si>
  <si>
    <t>深見</t>
    <rPh sb="0" eb="1">
      <t>フカ</t>
    </rPh>
    <rPh sb="1" eb="2">
      <t>ミ</t>
    </rPh>
    <phoneticPr fontId="2"/>
  </si>
  <si>
    <t>渚</t>
    <rPh sb="0" eb="1">
      <t>ナギサ</t>
    </rPh>
    <phoneticPr fontId="2"/>
  </si>
  <si>
    <t>未唯</t>
    <rPh sb="0" eb="2">
      <t>ミイ</t>
    </rPh>
    <phoneticPr fontId="2"/>
  </si>
  <si>
    <t>七林</t>
    <rPh sb="0" eb="1">
      <t>シチ</t>
    </rPh>
    <rPh sb="1" eb="2">
      <t>ハヤシ</t>
    </rPh>
    <phoneticPr fontId="2"/>
  </si>
  <si>
    <t>上石</t>
    <rPh sb="0" eb="2">
      <t>アゲイシ</t>
    </rPh>
    <phoneticPr fontId="2"/>
  </si>
  <si>
    <t>優真</t>
    <rPh sb="0" eb="2">
      <t>ユウマ</t>
    </rPh>
    <phoneticPr fontId="2"/>
  </si>
  <si>
    <t>船橋旭陽</t>
    <rPh sb="3" eb="4">
      <t>ﾖｳ</t>
    </rPh>
    <phoneticPr fontId="2" type="halfwidthKatakana"/>
  </si>
  <si>
    <t>ｶﾝ</t>
  </si>
  <si>
    <t>ｼｭｳｾｲ</t>
  </si>
  <si>
    <t>Shusei</t>
  </si>
  <si>
    <t>ﾃｼﾏ</t>
  </si>
  <si>
    <t>TESHIMA</t>
  </si>
  <si>
    <t>煌生</t>
    <rPh sb="0" eb="1">
      <t>コウ</t>
    </rPh>
    <rPh sb="1" eb="2">
      <t>イ</t>
    </rPh>
    <phoneticPr fontId="2"/>
  </si>
  <si>
    <t>2007.4.16</t>
  </si>
  <si>
    <t>FUKUHARA</t>
  </si>
  <si>
    <t>楊　</t>
  </si>
  <si>
    <t>明昊</t>
  </si>
  <si>
    <t>ﾒｲｺｳ</t>
  </si>
  <si>
    <t>YO</t>
  </si>
  <si>
    <t>Meiko</t>
  </si>
  <si>
    <t>SHIROKANE</t>
  </si>
  <si>
    <t>嗣琉</t>
    <rPh sb="0" eb="1">
      <t>シ</t>
    </rPh>
    <rPh sb="1" eb="2">
      <t>リュウ</t>
    </rPh>
    <phoneticPr fontId="2"/>
  </si>
  <si>
    <t>TOUMA</t>
  </si>
  <si>
    <t>TONSYO</t>
  </si>
  <si>
    <t>荒井</t>
    <rPh sb="0" eb="2">
      <t>アライ</t>
    </rPh>
    <phoneticPr fontId="2"/>
  </si>
  <si>
    <t>洸</t>
    <rPh sb="0" eb="1">
      <t>ヒロ</t>
    </rPh>
    <phoneticPr fontId="2"/>
  </si>
  <si>
    <t>ﾋﾛ</t>
  </si>
  <si>
    <t>Hiro</t>
  </si>
  <si>
    <t>煌生</t>
    <rPh sb="0" eb="2">
      <t>ｺｳｷ</t>
    </rPh>
    <phoneticPr fontId="2" type="halfwidthKatakana"/>
  </si>
  <si>
    <t>新規</t>
    <rPh sb="0" eb="2">
      <t>ｼﾝｷ</t>
    </rPh>
    <phoneticPr fontId="2" type="halfwidthKatakana"/>
  </si>
  <si>
    <t>UMESATO</t>
  </si>
  <si>
    <t>OGINEZAWA</t>
  </si>
  <si>
    <t>KANBE</t>
  </si>
  <si>
    <t>将伍</t>
    <rPh sb="0" eb="2">
      <t>ショウゴ</t>
    </rPh>
    <phoneticPr fontId="2"/>
  </si>
  <si>
    <t>SHIGEMATSU</t>
  </si>
  <si>
    <t>杉山</t>
    <rPh sb="0" eb="2">
      <t>スギヤマ</t>
    </rPh>
    <phoneticPr fontId="7"/>
  </si>
  <si>
    <t>朝帆</t>
    <rPh sb="0" eb="1">
      <t>アサ</t>
    </rPh>
    <rPh sb="1" eb="2">
      <t>ホ</t>
    </rPh>
    <phoneticPr fontId="7"/>
  </si>
  <si>
    <t>葛飾</t>
    <rPh sb="0" eb="2">
      <t>カツシカ</t>
    </rPh>
    <phoneticPr fontId="7"/>
  </si>
  <si>
    <t>Shuhei</t>
  </si>
  <si>
    <t>出口</t>
    <rPh sb="0" eb="2">
      <t>デグチ</t>
    </rPh>
    <phoneticPr fontId="2"/>
  </si>
  <si>
    <t>康太</t>
    <rPh sb="0" eb="2">
      <t>コウタ</t>
    </rPh>
    <phoneticPr fontId="2"/>
  </si>
  <si>
    <t>DEGUCHI</t>
  </si>
  <si>
    <t>NAMIMOTO</t>
  </si>
  <si>
    <t>Sojaku</t>
  </si>
  <si>
    <t>岩浅</t>
    <rPh sb="0" eb="2">
      <t>イワアサ</t>
    </rPh>
    <phoneticPr fontId="2"/>
  </si>
  <si>
    <t>和尊</t>
    <rPh sb="0" eb="1">
      <t>ワ</t>
    </rPh>
    <rPh sb="1" eb="2">
      <t>ソン</t>
    </rPh>
    <phoneticPr fontId="2"/>
  </si>
  <si>
    <t>MURAI</t>
  </si>
  <si>
    <t>晨</t>
    <rPh sb="0" eb="1">
      <t>シン</t>
    </rPh>
    <phoneticPr fontId="2"/>
  </si>
  <si>
    <t>船橋旭</t>
    <rPh sb="0" eb="2">
      <t>ﾌﾅﾊﾞｼ</t>
    </rPh>
    <phoneticPr fontId="2" type="halfwidthKatakana"/>
  </si>
  <si>
    <t>Sｈunta</t>
  </si>
  <si>
    <t>玉置</t>
    <rPh sb="0" eb="2">
      <t>タマキ</t>
    </rPh>
    <phoneticPr fontId="2"/>
  </si>
  <si>
    <t>浬</t>
    <rPh sb="0" eb="1">
      <t>カイリ</t>
    </rPh>
    <phoneticPr fontId="2"/>
  </si>
  <si>
    <t>TAMAKI</t>
  </si>
  <si>
    <t>岩田</t>
    <rPh sb="0" eb="2">
      <t>イワタ</t>
    </rPh>
    <phoneticPr fontId="2"/>
  </si>
  <si>
    <t>侑士</t>
    <rPh sb="0" eb="1">
      <t>ユウ</t>
    </rPh>
    <rPh sb="1" eb="2">
      <t>シ</t>
    </rPh>
    <phoneticPr fontId="2"/>
  </si>
  <si>
    <t>御滝</t>
    <rPh sb="0" eb="2">
      <t>オタキ</t>
    </rPh>
    <phoneticPr fontId="12"/>
  </si>
  <si>
    <t>小松</t>
    <rPh sb="0" eb="2">
      <t>コマツ</t>
    </rPh>
    <phoneticPr fontId="2"/>
  </si>
  <si>
    <t>暖直</t>
    <rPh sb="0" eb="1">
      <t>アタタ</t>
    </rPh>
    <rPh sb="1" eb="2">
      <t>ナオ</t>
    </rPh>
    <phoneticPr fontId="2"/>
  </si>
  <si>
    <t>ﾊﾙﾅｵ</t>
  </si>
  <si>
    <t>Harunao</t>
  </si>
  <si>
    <t>斉藤</t>
    <rPh sb="0" eb="2">
      <t>サイトウ</t>
    </rPh>
    <phoneticPr fontId="2"/>
  </si>
  <si>
    <t>璃空</t>
    <rPh sb="0" eb="2">
      <t>リク</t>
    </rPh>
    <phoneticPr fontId="2"/>
  </si>
  <si>
    <t>鈴木</t>
    <rPh sb="0" eb="2">
      <t>スズキ</t>
    </rPh>
    <phoneticPr fontId="2"/>
  </si>
  <si>
    <t>翔太</t>
    <rPh sb="0" eb="2">
      <t>ショウタ</t>
    </rPh>
    <phoneticPr fontId="2"/>
  </si>
  <si>
    <t>出堀</t>
    <rPh sb="0" eb="2">
      <t>デボリ</t>
    </rPh>
    <phoneticPr fontId="12"/>
  </si>
  <si>
    <t>航</t>
    <rPh sb="0" eb="1">
      <t>ワタル</t>
    </rPh>
    <phoneticPr fontId="12"/>
  </si>
  <si>
    <t>船橋</t>
    <rPh sb="0" eb="2">
      <t>フナバシ</t>
    </rPh>
    <phoneticPr fontId="12"/>
  </si>
  <si>
    <t>新規</t>
    <rPh sb="0" eb="2">
      <t>シンキ</t>
    </rPh>
    <phoneticPr fontId="12"/>
  </si>
  <si>
    <t>Shunto</t>
  </si>
  <si>
    <t>祐太</t>
    <rPh sb="0" eb="1">
      <t>ﾕｳ</t>
    </rPh>
    <rPh sb="1" eb="2">
      <t>ﾀ</t>
    </rPh>
    <phoneticPr fontId="2" type="halfwidthKatakana"/>
  </si>
  <si>
    <t>真理人</t>
    <rPh sb="0" eb="2">
      <t>マリ</t>
    </rPh>
    <rPh sb="2" eb="3">
      <t>ヒト</t>
    </rPh>
    <phoneticPr fontId="2"/>
  </si>
  <si>
    <t>金杉台</t>
    <rPh sb="0" eb="3">
      <t>カナスギダイ</t>
    </rPh>
    <phoneticPr fontId="2"/>
  </si>
  <si>
    <t>ﾏﾘﾄ</t>
  </si>
  <si>
    <t>Marito</t>
  </si>
  <si>
    <t>2008.2.14</t>
  </si>
  <si>
    <t>Shuji</t>
  </si>
  <si>
    <t>飯髙</t>
    <rPh sb="0" eb="1">
      <t>ﾒｼ</t>
    </rPh>
    <rPh sb="1" eb="2">
      <t>ﾀｶ</t>
    </rPh>
    <phoneticPr fontId="2" type="halfwidthKatakana"/>
  </si>
  <si>
    <t>明央</t>
    <rPh sb="0" eb="2">
      <t>アキオ</t>
    </rPh>
    <phoneticPr fontId="2"/>
  </si>
  <si>
    <t>雅喜</t>
    <rPh sb="0" eb="1">
      <t>マサシ</t>
    </rPh>
    <rPh sb="1" eb="2">
      <t>キ</t>
    </rPh>
    <phoneticPr fontId="2"/>
  </si>
  <si>
    <t>2007.12.6</t>
  </si>
  <si>
    <t>秋葉</t>
    <rPh sb="0" eb="2">
      <t>アキバ</t>
    </rPh>
    <phoneticPr fontId="7"/>
  </si>
  <si>
    <t>翔太</t>
    <rPh sb="0" eb="2">
      <t>ショウタ</t>
    </rPh>
    <phoneticPr fontId="7"/>
  </si>
  <si>
    <t>二宮</t>
    <rPh sb="0" eb="2">
      <t>ニノミヤ</t>
    </rPh>
    <phoneticPr fontId="7"/>
  </si>
  <si>
    <t>新規</t>
    <rPh sb="0" eb="2">
      <t>シンキ</t>
    </rPh>
    <phoneticPr fontId="7"/>
  </si>
  <si>
    <t>石橋</t>
    <rPh sb="0" eb="2">
      <t>イシバシ</t>
    </rPh>
    <phoneticPr fontId="7"/>
  </si>
  <si>
    <t>珠里</t>
    <rPh sb="0" eb="2">
      <t>ジュリ</t>
    </rPh>
    <phoneticPr fontId="7"/>
  </si>
  <si>
    <t>Joutarou</t>
  </si>
  <si>
    <t>福田</t>
    <rPh sb="0" eb="2">
      <t>フクダ</t>
    </rPh>
    <phoneticPr fontId="7"/>
  </si>
  <si>
    <t>湊</t>
    <rPh sb="0" eb="1">
      <t>ミナト</t>
    </rPh>
    <phoneticPr fontId="7"/>
  </si>
  <si>
    <t>稲岡</t>
    <rPh sb="0" eb="2">
      <t>イナオカ</t>
    </rPh>
    <phoneticPr fontId="2"/>
  </si>
  <si>
    <t>望睦</t>
    <rPh sb="0" eb="1">
      <t>ノゾ</t>
    </rPh>
    <rPh sb="1" eb="2">
      <t>ムツ</t>
    </rPh>
    <phoneticPr fontId="2"/>
  </si>
  <si>
    <t>七林</t>
    <rPh sb="0" eb="1">
      <t>ナナ</t>
    </rPh>
    <rPh sb="1" eb="2">
      <t>ハヤシ</t>
    </rPh>
    <phoneticPr fontId="2"/>
  </si>
  <si>
    <t>ｲﾅｵｶ</t>
  </si>
  <si>
    <t>ﾉｿﾞﾑ</t>
  </si>
  <si>
    <t>INAOKA</t>
  </si>
  <si>
    <t>Nozomu</t>
  </si>
  <si>
    <t>京太朗</t>
    <rPh sb="0" eb="1">
      <t>キョウ</t>
    </rPh>
    <rPh sb="1" eb="3">
      <t>タロウ</t>
    </rPh>
    <phoneticPr fontId="2"/>
  </si>
  <si>
    <t>小宮</t>
    <rPh sb="0" eb="2">
      <t>コミヤ</t>
    </rPh>
    <phoneticPr fontId="2"/>
  </si>
  <si>
    <t>直樹</t>
    <rPh sb="0" eb="2">
      <t>ナオキ</t>
    </rPh>
    <phoneticPr fontId="2"/>
  </si>
  <si>
    <t>ｺﾐﾔ</t>
  </si>
  <si>
    <t>KOMIYA</t>
  </si>
  <si>
    <t>Riyuu</t>
  </si>
  <si>
    <t>ｷﾊﾗ</t>
  </si>
  <si>
    <t>KIHARA</t>
  </si>
  <si>
    <t>細矢</t>
    <rPh sb="0" eb="2">
      <t>ホソヤ</t>
    </rPh>
    <phoneticPr fontId="2"/>
  </si>
  <si>
    <t>知弘</t>
    <rPh sb="0" eb="2">
      <t>トモヒロ</t>
    </rPh>
    <phoneticPr fontId="2"/>
  </si>
  <si>
    <t>ﾎｿﾔ</t>
  </si>
  <si>
    <t>HOSOYA</t>
  </si>
  <si>
    <t>飯塚</t>
    <rPh sb="0" eb="2">
      <t>イイヅカ</t>
    </rPh>
    <phoneticPr fontId="7"/>
  </si>
  <si>
    <t>勇真</t>
    <rPh sb="0" eb="2">
      <t>ユウマ</t>
    </rPh>
    <phoneticPr fontId="7"/>
  </si>
  <si>
    <t>高根台</t>
    <rPh sb="0" eb="3">
      <t>タカネダイ</t>
    </rPh>
    <phoneticPr fontId="7"/>
  </si>
  <si>
    <t>石髙</t>
    <rPh sb="0" eb="2">
      <t>イシタカ</t>
    </rPh>
    <phoneticPr fontId="7"/>
  </si>
  <si>
    <t>煌也</t>
    <rPh sb="0" eb="1">
      <t>コウ</t>
    </rPh>
    <rPh sb="1" eb="2">
      <t>ヤ</t>
    </rPh>
    <phoneticPr fontId="7"/>
  </si>
  <si>
    <t>岩竹</t>
    <rPh sb="0" eb="2">
      <t>イワタケ</t>
    </rPh>
    <phoneticPr fontId="2"/>
  </si>
  <si>
    <t>治利</t>
    <rPh sb="0" eb="1">
      <t>オサム</t>
    </rPh>
    <rPh sb="1" eb="2">
      <t>リ</t>
    </rPh>
    <phoneticPr fontId="2"/>
  </si>
  <si>
    <t>ｲﾜﾀｹ</t>
  </si>
  <si>
    <t>IWATAKE</t>
  </si>
  <si>
    <t>寛人</t>
    <rPh sb="0" eb="2">
      <t>ヒロト</t>
    </rPh>
    <phoneticPr fontId="2"/>
  </si>
  <si>
    <t>2009.1.31</t>
  </si>
  <si>
    <t>笹﨑</t>
    <rPh sb="0" eb="2">
      <t>ササザキ</t>
    </rPh>
    <phoneticPr fontId="2"/>
  </si>
  <si>
    <t>叶</t>
    <rPh sb="0" eb="1">
      <t>カナ</t>
    </rPh>
    <phoneticPr fontId="2"/>
  </si>
  <si>
    <t>ｻｻｻﾞｷ</t>
  </si>
  <si>
    <t>SASAZAKI</t>
  </si>
  <si>
    <t>2009.3.22</t>
  </si>
  <si>
    <t>二斗蒔</t>
    <rPh sb="0" eb="3">
      <t>ニトマキ</t>
    </rPh>
    <phoneticPr fontId="7"/>
  </si>
  <si>
    <t>瑛太</t>
    <rPh sb="0" eb="2">
      <t>エイタ</t>
    </rPh>
    <phoneticPr fontId="7"/>
  </si>
  <si>
    <t>塙</t>
    <rPh sb="0" eb="1">
      <t>ハナワ</t>
    </rPh>
    <phoneticPr fontId="7"/>
  </si>
  <si>
    <t>隼斗</t>
    <rPh sb="0" eb="2">
      <t>ハヤト</t>
    </rPh>
    <phoneticPr fontId="7"/>
  </si>
  <si>
    <t>濵野</t>
    <rPh sb="0" eb="2">
      <t>ハマノ</t>
    </rPh>
    <phoneticPr fontId="7"/>
  </si>
  <si>
    <t>逢生</t>
    <rPh sb="0" eb="1">
      <t>ア</t>
    </rPh>
    <rPh sb="1" eb="2">
      <t>イ</t>
    </rPh>
    <phoneticPr fontId="7"/>
  </si>
  <si>
    <t>古橋</t>
    <rPh sb="0" eb="2">
      <t>フルハシ</t>
    </rPh>
    <phoneticPr fontId="7"/>
  </si>
  <si>
    <t>直弥</t>
    <rPh sb="0" eb="2">
      <t>ナオヤ</t>
    </rPh>
    <phoneticPr fontId="7"/>
  </si>
  <si>
    <t>森川</t>
    <rPh sb="0" eb="2">
      <t>モリカワ</t>
    </rPh>
    <phoneticPr fontId="7"/>
  </si>
  <si>
    <t>嵩也</t>
    <rPh sb="0" eb="1">
      <t>タカ</t>
    </rPh>
    <rPh sb="1" eb="2">
      <t>ヤ</t>
    </rPh>
    <phoneticPr fontId="7"/>
  </si>
  <si>
    <t>長船</t>
    <rPh sb="0" eb="2">
      <t>オサフネ</t>
    </rPh>
    <phoneticPr fontId="2"/>
  </si>
  <si>
    <t>瑞己</t>
    <rPh sb="0" eb="2">
      <t>ミズキ</t>
    </rPh>
    <phoneticPr fontId="2"/>
  </si>
  <si>
    <t>OSAFUNE</t>
  </si>
  <si>
    <t>北林</t>
    <rPh sb="0" eb="2">
      <t>キタバヤシ</t>
    </rPh>
    <phoneticPr fontId="6"/>
  </si>
  <si>
    <t>髙橋</t>
    <rPh sb="0" eb="2">
      <t>タカハシ</t>
    </rPh>
    <phoneticPr fontId="6"/>
  </si>
  <si>
    <t>高橋</t>
    <rPh sb="0" eb="2">
      <t>タカハシ</t>
    </rPh>
    <phoneticPr fontId="6"/>
  </si>
  <si>
    <t>髙山</t>
    <rPh sb="0" eb="2">
      <t>タカヤマ</t>
    </rPh>
    <phoneticPr fontId="6"/>
  </si>
  <si>
    <t>花岡</t>
    <rPh sb="0" eb="2">
      <t>ハナオカ</t>
    </rPh>
    <phoneticPr fontId="6"/>
  </si>
  <si>
    <t>冨田</t>
    <rPh sb="0" eb="2">
      <t>トミタ</t>
    </rPh>
    <phoneticPr fontId="6"/>
  </si>
  <si>
    <t>中野</t>
    <rPh sb="0" eb="2">
      <t>ナカノ</t>
    </rPh>
    <phoneticPr fontId="6"/>
  </si>
  <si>
    <t>中村</t>
    <rPh sb="0" eb="2">
      <t>ナカムラ</t>
    </rPh>
    <phoneticPr fontId="6"/>
  </si>
  <si>
    <t>Shuuya</t>
  </si>
  <si>
    <t>Manato</t>
  </si>
  <si>
    <t>Yoshichika</t>
  </si>
  <si>
    <t>EGUCHI</t>
  </si>
  <si>
    <t>Akihide</t>
  </si>
  <si>
    <t>張輝</t>
    <rPh sb="0" eb="2">
      <t>ハルキ</t>
    </rPh>
    <phoneticPr fontId="2"/>
  </si>
  <si>
    <t>竣哉</t>
    <rPh sb="0" eb="1">
      <t>ｼｭﾝ</t>
    </rPh>
    <rPh sb="1" eb="2">
      <t>ﾔ</t>
    </rPh>
    <phoneticPr fontId="2" type="halfwidthKatakana"/>
  </si>
  <si>
    <t>Shunta</t>
  </si>
  <si>
    <t>太一</t>
    <rPh sb="0" eb="2">
      <t>タイチ</t>
    </rPh>
    <phoneticPr fontId="2"/>
  </si>
  <si>
    <t>西野</t>
    <rPh sb="0" eb="2">
      <t>ニシノ</t>
    </rPh>
    <phoneticPr fontId="2"/>
  </si>
  <si>
    <t>ﾆｼﾉ</t>
  </si>
  <si>
    <t>NISHINO</t>
  </si>
  <si>
    <t>大坪</t>
    <rPh sb="0" eb="2">
      <t>オオツボ</t>
    </rPh>
    <phoneticPr fontId="2"/>
  </si>
  <si>
    <t>優仁</t>
    <rPh sb="0" eb="1">
      <t>ユウ</t>
    </rPh>
    <rPh sb="1" eb="2">
      <t>ジン</t>
    </rPh>
    <phoneticPr fontId="2"/>
  </si>
  <si>
    <t>ｵｵﾂﾎﾞ</t>
  </si>
  <si>
    <t>ﾏｻﾋﾄ</t>
  </si>
  <si>
    <t>OTSUBO</t>
  </si>
  <si>
    <t>Masahito</t>
  </si>
  <si>
    <t>悠斗</t>
    <rPh sb="0" eb="2">
      <t>ユウト</t>
    </rPh>
    <phoneticPr fontId="2"/>
  </si>
  <si>
    <t>丹野</t>
    <rPh sb="0" eb="2">
      <t>タンノ</t>
    </rPh>
    <phoneticPr fontId="2"/>
  </si>
  <si>
    <t>敢太</t>
    <rPh sb="0" eb="2">
      <t>カンタ</t>
    </rPh>
    <phoneticPr fontId="2"/>
  </si>
  <si>
    <t>上田</t>
    <rPh sb="0" eb="2">
      <t>ウエダ</t>
    </rPh>
    <phoneticPr fontId="2"/>
  </si>
  <si>
    <t>隆斗</t>
    <rPh sb="0" eb="1">
      <t>リュウ</t>
    </rPh>
    <rPh sb="1" eb="2">
      <t>ト</t>
    </rPh>
    <phoneticPr fontId="2"/>
  </si>
  <si>
    <t>ｳｴﾀﾞ</t>
  </si>
  <si>
    <t>UEDA</t>
  </si>
  <si>
    <t>蒼太</t>
    <rPh sb="0" eb="2">
      <t>ソウタ</t>
    </rPh>
    <phoneticPr fontId="2"/>
  </si>
  <si>
    <t>Souta</t>
  </si>
  <si>
    <t>犬股</t>
    <rPh sb="0" eb="1">
      <t>イヌ</t>
    </rPh>
    <rPh sb="1" eb="2">
      <t>マタ</t>
    </rPh>
    <phoneticPr fontId="2"/>
  </si>
  <si>
    <t>一紗</t>
    <rPh sb="0" eb="2">
      <t>イッサ</t>
    </rPh>
    <phoneticPr fontId="2"/>
  </si>
  <si>
    <t>ｲﾇﾏﾀ</t>
  </si>
  <si>
    <t>INUMATA</t>
  </si>
  <si>
    <t>2009.8.31</t>
  </si>
  <si>
    <t>安龍</t>
    <rPh sb="0" eb="1">
      <t>アン</t>
    </rPh>
    <rPh sb="1" eb="2">
      <t>リュウ</t>
    </rPh>
    <phoneticPr fontId="2"/>
  </si>
  <si>
    <t>OOTA</t>
  </si>
  <si>
    <t>2010.2.28</t>
  </si>
  <si>
    <t>啓</t>
    <rPh sb="0" eb="1">
      <t>ケイ</t>
    </rPh>
    <phoneticPr fontId="2"/>
  </si>
  <si>
    <t>2010.3.5</t>
  </si>
  <si>
    <t>須賀</t>
    <rPh sb="0" eb="2">
      <t>スガ</t>
    </rPh>
    <phoneticPr fontId="2"/>
  </si>
  <si>
    <t>對中</t>
    <rPh sb="0" eb="1">
      <t>タイ</t>
    </rPh>
    <rPh sb="1" eb="2">
      <t>ナカ</t>
    </rPh>
    <phoneticPr fontId="2"/>
  </si>
  <si>
    <t>奏太</t>
    <rPh sb="0" eb="1">
      <t>ソウ</t>
    </rPh>
    <rPh sb="1" eb="2">
      <t>タ</t>
    </rPh>
    <phoneticPr fontId="2"/>
  </si>
  <si>
    <t>ﾀｲﾅｶ</t>
  </si>
  <si>
    <t>TAINAKA</t>
  </si>
  <si>
    <t>天水</t>
    <rPh sb="0" eb="2">
      <t>テンスイ</t>
    </rPh>
    <phoneticPr fontId="2"/>
  </si>
  <si>
    <t>晶人</t>
    <rPh sb="0" eb="2">
      <t>アキヒト</t>
    </rPh>
    <phoneticPr fontId="2"/>
  </si>
  <si>
    <t>ﾃﾝﾐｽﾞ</t>
  </si>
  <si>
    <t>TENMIZU</t>
  </si>
  <si>
    <t>2009.10.26</t>
  </si>
  <si>
    <t>凜空</t>
    <rPh sb="0" eb="1">
      <t>リン</t>
    </rPh>
    <rPh sb="1" eb="2">
      <t>ソラ</t>
    </rPh>
    <phoneticPr fontId="2"/>
  </si>
  <si>
    <t>2010.2.3</t>
  </si>
  <si>
    <t>平島</t>
    <rPh sb="0" eb="2">
      <t>ヒラシマ</t>
    </rPh>
    <phoneticPr fontId="2"/>
  </si>
  <si>
    <t>結仁</t>
    <rPh sb="0" eb="1">
      <t>ユ</t>
    </rPh>
    <rPh sb="1" eb="2">
      <t>ジン</t>
    </rPh>
    <phoneticPr fontId="2"/>
  </si>
  <si>
    <t>ﾋﾗｼﾏ</t>
  </si>
  <si>
    <t>HIRASHIMA</t>
  </si>
  <si>
    <t>横尾</t>
    <rPh sb="0" eb="2">
      <t>ヨコオ</t>
    </rPh>
    <phoneticPr fontId="2"/>
  </si>
  <si>
    <t>海誠</t>
    <rPh sb="0" eb="1">
      <t>カイ</t>
    </rPh>
    <rPh sb="1" eb="2">
      <t>セイ</t>
    </rPh>
    <phoneticPr fontId="2"/>
  </si>
  <si>
    <t>ﾖｺｵ</t>
  </si>
  <si>
    <t>ｶｲｾｲ</t>
  </si>
  <si>
    <t>YOKOO</t>
  </si>
  <si>
    <t>Kaisei</t>
  </si>
  <si>
    <t>2009.8.13</t>
  </si>
  <si>
    <t>冬真</t>
    <rPh sb="0" eb="2">
      <t>トウマ</t>
    </rPh>
    <phoneticPr fontId="2"/>
  </si>
  <si>
    <t>大内</t>
    <rPh sb="0" eb="2">
      <t>オオウチ</t>
    </rPh>
    <phoneticPr fontId="2"/>
  </si>
  <si>
    <t>祐継</t>
    <rPh sb="0" eb="1">
      <t>ユウ</t>
    </rPh>
    <rPh sb="1" eb="2">
      <t>ツギ</t>
    </rPh>
    <phoneticPr fontId="2"/>
  </si>
  <si>
    <t>OUCHI</t>
  </si>
  <si>
    <t>2010.1.17</t>
  </si>
  <si>
    <t>柴田</t>
    <rPh sb="0" eb="2">
      <t>シバタ</t>
    </rPh>
    <phoneticPr fontId="2"/>
  </si>
  <si>
    <t>宏登</t>
    <rPh sb="0" eb="1">
      <t>ヒロシ</t>
    </rPh>
    <rPh sb="1" eb="2">
      <t>ノボル</t>
    </rPh>
    <phoneticPr fontId="2"/>
  </si>
  <si>
    <t>舟山</t>
    <rPh sb="0" eb="2">
      <t>フナヤマ</t>
    </rPh>
    <phoneticPr fontId="2"/>
  </si>
  <si>
    <t>慶</t>
    <rPh sb="0" eb="1">
      <t>ケイ</t>
    </rPh>
    <phoneticPr fontId="2"/>
  </si>
  <si>
    <t>2010.2.8</t>
  </si>
  <si>
    <t>細貝</t>
    <rPh sb="0" eb="2">
      <t>ホソカイ</t>
    </rPh>
    <phoneticPr fontId="2"/>
  </si>
  <si>
    <t>慶次郎</t>
    <rPh sb="0" eb="3">
      <t>ケイジロウ</t>
    </rPh>
    <phoneticPr fontId="2"/>
  </si>
  <si>
    <t>2009.5.2</t>
  </si>
  <si>
    <t>栁田</t>
    <rPh sb="0" eb="1">
      <t>ヤナギ</t>
    </rPh>
    <rPh sb="1" eb="2">
      <t>タ</t>
    </rPh>
    <phoneticPr fontId="2"/>
  </si>
  <si>
    <t>直希</t>
    <rPh sb="0" eb="2">
      <t>ナオキ</t>
    </rPh>
    <phoneticPr fontId="2"/>
  </si>
  <si>
    <t>YANAGITA</t>
  </si>
  <si>
    <t>奏瑠</t>
    <rPh sb="0" eb="2">
      <t>カナル</t>
    </rPh>
    <phoneticPr fontId="2"/>
  </si>
  <si>
    <t>ｶﾅﾙ</t>
  </si>
  <si>
    <t>Kanaru</t>
  </si>
  <si>
    <t>2009.1.6</t>
  </si>
  <si>
    <t>秋山</t>
    <rPh sb="0" eb="2">
      <t>アキヤマ</t>
    </rPh>
    <phoneticPr fontId="1"/>
  </si>
  <si>
    <t>勇一</t>
    <rPh sb="0" eb="2">
      <t>ユウイチ</t>
    </rPh>
    <phoneticPr fontId="1"/>
  </si>
  <si>
    <t>ｱｷﾔﾏ</t>
  </si>
  <si>
    <t>AKIYAMA</t>
  </si>
  <si>
    <t>2009.11.7</t>
  </si>
  <si>
    <t>浅野</t>
    <rPh sb="0" eb="2">
      <t>アサノ</t>
    </rPh>
    <phoneticPr fontId="2"/>
  </si>
  <si>
    <t>太陽</t>
    <rPh sb="0" eb="2">
      <t>タイヨウ</t>
    </rPh>
    <phoneticPr fontId="2"/>
  </si>
  <si>
    <t>2009.9.21</t>
  </si>
  <si>
    <t>岩井</t>
    <rPh sb="0" eb="2">
      <t>イワイ</t>
    </rPh>
    <phoneticPr fontId="1"/>
  </si>
  <si>
    <t>玲音</t>
    <rPh sb="0" eb="2">
      <t>レオ</t>
    </rPh>
    <phoneticPr fontId="1"/>
  </si>
  <si>
    <t>ﾚｵﾝ</t>
  </si>
  <si>
    <t>Reon</t>
  </si>
  <si>
    <t>2009.11.18</t>
  </si>
  <si>
    <t>大橋</t>
    <rPh sb="0" eb="2">
      <t>オオハシ</t>
    </rPh>
    <phoneticPr fontId="1"/>
  </si>
  <si>
    <t>朋生</t>
    <rPh sb="0" eb="2">
      <t>トモキ</t>
    </rPh>
    <phoneticPr fontId="1"/>
  </si>
  <si>
    <t>2010.3.14</t>
  </si>
  <si>
    <t>駿之介</t>
    <rPh sb="0" eb="1">
      <t>シュン</t>
    </rPh>
    <rPh sb="1" eb="2">
      <t>ノ</t>
    </rPh>
    <rPh sb="2" eb="3">
      <t>スケ</t>
    </rPh>
    <phoneticPr fontId="1"/>
  </si>
  <si>
    <t>ｼｭﾝﾉｽｹ</t>
  </si>
  <si>
    <t>Shunnosuke</t>
  </si>
  <si>
    <t>菊地</t>
    <rPh sb="0" eb="2">
      <t>キクチ</t>
    </rPh>
    <phoneticPr fontId="1"/>
  </si>
  <si>
    <t>怜旺</t>
    <rPh sb="0" eb="1">
      <t>レイ</t>
    </rPh>
    <rPh sb="1" eb="2">
      <t>オウ</t>
    </rPh>
    <phoneticPr fontId="1"/>
  </si>
  <si>
    <t>木谷</t>
    <rPh sb="0" eb="2">
      <t>キタニ</t>
    </rPh>
    <phoneticPr fontId="1"/>
  </si>
  <si>
    <t>仁政</t>
    <rPh sb="0" eb="1">
      <t>ジン</t>
    </rPh>
    <rPh sb="1" eb="2">
      <t>マサ</t>
    </rPh>
    <phoneticPr fontId="1"/>
  </si>
  <si>
    <t>ｼﾞﾝｾｲ</t>
  </si>
  <si>
    <t>Jinsei</t>
  </si>
  <si>
    <t>木母</t>
    <rPh sb="0" eb="2">
      <t>キボ</t>
    </rPh>
    <phoneticPr fontId="1"/>
  </si>
  <si>
    <t>爽介</t>
    <rPh sb="0" eb="2">
      <t>ソウスケ</t>
    </rPh>
    <phoneticPr fontId="1"/>
  </si>
  <si>
    <t>ｷﾎﾞ</t>
  </si>
  <si>
    <t>KIBO</t>
  </si>
  <si>
    <t>久保</t>
    <rPh sb="0" eb="2">
      <t>クボ</t>
    </rPh>
    <phoneticPr fontId="1"/>
  </si>
  <si>
    <t>凪杜</t>
    <rPh sb="0" eb="1">
      <t>ナギ</t>
    </rPh>
    <rPh sb="1" eb="2">
      <t>モリ</t>
    </rPh>
    <phoneticPr fontId="1"/>
  </si>
  <si>
    <t>ﾅｷﾞﾄ</t>
  </si>
  <si>
    <t>Nagito</t>
  </si>
  <si>
    <t>栗田</t>
    <rPh sb="0" eb="2">
      <t>クリタ</t>
    </rPh>
    <phoneticPr fontId="1"/>
  </si>
  <si>
    <t>悠平</t>
    <rPh sb="0" eb="2">
      <t>ユウヘイ</t>
    </rPh>
    <phoneticPr fontId="1"/>
  </si>
  <si>
    <t>ﾕｳﾍｲ</t>
  </si>
  <si>
    <t>Yuhei</t>
  </si>
  <si>
    <t>2009.8.16</t>
  </si>
  <si>
    <t>國分</t>
    <rPh sb="0" eb="2">
      <t>コクブン</t>
    </rPh>
    <phoneticPr fontId="1"/>
  </si>
  <si>
    <t>蒼磨</t>
    <rPh sb="0" eb="1">
      <t>アオ</t>
    </rPh>
    <rPh sb="1" eb="2">
      <t>マ</t>
    </rPh>
    <phoneticPr fontId="1"/>
  </si>
  <si>
    <t>ｺｸﾌﾞﾝ</t>
  </si>
  <si>
    <t>KOKUBUN</t>
  </si>
  <si>
    <t>小下</t>
    <rPh sb="0" eb="2">
      <t>コシタ</t>
    </rPh>
    <phoneticPr fontId="1"/>
  </si>
  <si>
    <t>祐真</t>
    <rPh sb="0" eb="1">
      <t>ユウ</t>
    </rPh>
    <rPh sb="1" eb="2">
      <t>マコト</t>
    </rPh>
    <phoneticPr fontId="1"/>
  </si>
  <si>
    <t>ｺｼﾀ</t>
  </si>
  <si>
    <t>KOSHITA</t>
  </si>
  <si>
    <t>2009.6.14</t>
  </si>
  <si>
    <t>三枝</t>
    <rPh sb="0" eb="2">
      <t>サエグサ</t>
    </rPh>
    <phoneticPr fontId="1"/>
  </si>
  <si>
    <t>駿太</t>
    <rPh sb="0" eb="2">
      <t>シュンタ</t>
    </rPh>
    <phoneticPr fontId="1"/>
  </si>
  <si>
    <t>ｻｴｸﾞｻ</t>
  </si>
  <si>
    <t>SAEGUSA</t>
  </si>
  <si>
    <t>2009.10.25</t>
  </si>
  <si>
    <t>佐久間</t>
    <rPh sb="0" eb="3">
      <t>サクマ</t>
    </rPh>
    <phoneticPr fontId="1"/>
  </si>
  <si>
    <t>真</t>
    <rPh sb="0" eb="1">
      <t>シン</t>
    </rPh>
    <phoneticPr fontId="1"/>
  </si>
  <si>
    <t>芝川</t>
    <rPh sb="0" eb="2">
      <t>シバカワ</t>
    </rPh>
    <phoneticPr fontId="1"/>
  </si>
  <si>
    <t>文和</t>
    <rPh sb="0" eb="1">
      <t>フミ</t>
    </rPh>
    <rPh sb="1" eb="2">
      <t>カズ</t>
    </rPh>
    <phoneticPr fontId="1"/>
  </si>
  <si>
    <t>ｼﾊﾞｶﾜ</t>
  </si>
  <si>
    <t>SHIBAKAWA</t>
  </si>
  <si>
    <t>市東</t>
    <rPh sb="0" eb="1">
      <t>シ</t>
    </rPh>
    <rPh sb="1" eb="2">
      <t>ヒガシ</t>
    </rPh>
    <phoneticPr fontId="1"/>
  </si>
  <si>
    <t>陽喜</t>
    <rPh sb="0" eb="1">
      <t>ヨウ</t>
    </rPh>
    <rPh sb="1" eb="2">
      <t>ヨロコ</t>
    </rPh>
    <phoneticPr fontId="1"/>
  </si>
  <si>
    <t>ｼﾄｳ</t>
  </si>
  <si>
    <t>SHITOU</t>
  </si>
  <si>
    <t>高木</t>
    <rPh sb="0" eb="1">
      <t>タカ</t>
    </rPh>
    <rPh sb="1" eb="2">
      <t>キ</t>
    </rPh>
    <phoneticPr fontId="1"/>
  </si>
  <si>
    <t>碧翔</t>
    <rPh sb="0" eb="1">
      <t>アオイ</t>
    </rPh>
    <rPh sb="1" eb="2">
      <t>ショウ</t>
    </rPh>
    <phoneticPr fontId="1"/>
  </si>
  <si>
    <t>2009.5.30</t>
  </si>
  <si>
    <t>瀧澤</t>
    <rPh sb="0" eb="2">
      <t>タキザワ</t>
    </rPh>
    <phoneticPr fontId="1"/>
  </si>
  <si>
    <t>優斗</t>
    <rPh sb="0" eb="2">
      <t>ユウト</t>
    </rPh>
    <phoneticPr fontId="1"/>
  </si>
  <si>
    <t>中村</t>
    <rPh sb="0" eb="2">
      <t>ナカムラ</t>
    </rPh>
    <phoneticPr fontId="1"/>
  </si>
  <si>
    <t>公洋</t>
    <rPh sb="0" eb="2">
      <t>キミヒロ</t>
    </rPh>
    <phoneticPr fontId="1"/>
  </si>
  <si>
    <t>Kouyou</t>
  </si>
  <si>
    <t>2009.10.04</t>
  </si>
  <si>
    <t>布川</t>
    <rPh sb="0" eb="2">
      <t>ヌノカワ</t>
    </rPh>
    <phoneticPr fontId="1"/>
  </si>
  <si>
    <t>大佑</t>
    <rPh sb="0" eb="1">
      <t>ダイ</t>
    </rPh>
    <rPh sb="1" eb="2">
      <t>ユウ</t>
    </rPh>
    <phoneticPr fontId="1"/>
  </si>
  <si>
    <t>ﾇﾉｶﾜ</t>
  </si>
  <si>
    <t>NUNOKAWA</t>
  </si>
  <si>
    <t>林</t>
    <rPh sb="0" eb="1">
      <t>ハヤシ</t>
    </rPh>
    <phoneticPr fontId="1"/>
  </si>
  <si>
    <t>跳馬</t>
    <rPh sb="0" eb="2">
      <t>トウマ</t>
    </rPh>
    <phoneticPr fontId="1"/>
  </si>
  <si>
    <t>本多</t>
    <rPh sb="0" eb="2">
      <t>ホンダ</t>
    </rPh>
    <phoneticPr fontId="1"/>
  </si>
  <si>
    <t>快</t>
    <rPh sb="0" eb="1">
      <t>カイ</t>
    </rPh>
    <phoneticPr fontId="1"/>
  </si>
  <si>
    <t>マイゼィク</t>
  </si>
  <si>
    <t>ローラント悠</t>
    <rPh sb="5" eb="6">
      <t>ユウ</t>
    </rPh>
    <phoneticPr fontId="1"/>
  </si>
  <si>
    <t>ﾏｲｾﾞｨｸ</t>
  </si>
  <si>
    <t>ﾛｰﾗﾝﾄﾊﾙｶ</t>
  </si>
  <si>
    <t>MAIZEIKU</t>
  </si>
  <si>
    <t>Rorantoharuka</t>
  </si>
  <si>
    <t>2009.5.25</t>
  </si>
  <si>
    <t>松崎</t>
    <rPh sb="0" eb="2">
      <t>マツザキ</t>
    </rPh>
    <phoneticPr fontId="1"/>
  </si>
  <si>
    <t>太智</t>
    <rPh sb="0" eb="2">
      <t>ダイチ</t>
    </rPh>
    <phoneticPr fontId="1"/>
  </si>
  <si>
    <t>三浦</t>
    <rPh sb="0" eb="2">
      <t>ミウラ</t>
    </rPh>
    <phoneticPr fontId="1"/>
  </si>
  <si>
    <t>悠</t>
    <rPh sb="0" eb="1">
      <t>ユウ</t>
    </rPh>
    <phoneticPr fontId="1"/>
  </si>
  <si>
    <t>2010.1.9</t>
  </si>
  <si>
    <t>美野</t>
    <rPh sb="0" eb="2">
      <t>ミノ</t>
    </rPh>
    <phoneticPr fontId="1"/>
  </si>
  <si>
    <t>颯汰</t>
    <rPh sb="0" eb="2">
      <t>ソウタ</t>
    </rPh>
    <phoneticPr fontId="1"/>
  </si>
  <si>
    <t>ﾐﾉ</t>
  </si>
  <si>
    <t>MINO</t>
  </si>
  <si>
    <t>2009.11.19</t>
  </si>
  <si>
    <t>海晴</t>
    <rPh sb="0" eb="2">
      <t>ミハル</t>
    </rPh>
    <phoneticPr fontId="2"/>
  </si>
  <si>
    <t>2009.8.27</t>
  </si>
  <si>
    <t>安木</t>
    <rPh sb="0" eb="2">
      <t>ヤスキ</t>
    </rPh>
    <phoneticPr fontId="1"/>
  </si>
  <si>
    <t>陽奏</t>
    <rPh sb="0" eb="1">
      <t>ヨウ</t>
    </rPh>
    <rPh sb="1" eb="2">
      <t>カナデ</t>
    </rPh>
    <phoneticPr fontId="1"/>
  </si>
  <si>
    <t>ﾔｽｷ</t>
  </si>
  <si>
    <t>YASUKI</t>
  </si>
  <si>
    <t>由利</t>
    <rPh sb="0" eb="2">
      <t>ユリ</t>
    </rPh>
    <phoneticPr fontId="1"/>
  </si>
  <si>
    <t>奈輝</t>
    <rPh sb="0" eb="1">
      <t>ユナ</t>
    </rPh>
    <rPh sb="1" eb="2">
      <t>キ</t>
    </rPh>
    <phoneticPr fontId="1"/>
  </si>
  <si>
    <t>YURI</t>
  </si>
  <si>
    <t>2009.12.3</t>
  </si>
  <si>
    <t>翔一</t>
    <rPh sb="0" eb="1">
      <t>ショウ</t>
    </rPh>
    <rPh sb="1" eb="2">
      <t>イチ</t>
    </rPh>
    <phoneticPr fontId="1"/>
  </si>
  <si>
    <t>子</t>
  </si>
  <si>
    <t>烈</t>
    <rPh sb="0" eb="1">
      <t>レツ</t>
    </rPh>
    <phoneticPr fontId="1"/>
  </si>
  <si>
    <t>ﾊﾗｺ</t>
  </si>
  <si>
    <t>ﾚﾂ</t>
  </si>
  <si>
    <t>HARAKO</t>
  </si>
  <si>
    <t>Retsu</t>
  </si>
  <si>
    <t>2010.3.12</t>
  </si>
  <si>
    <t>幹太</t>
    <rPh sb="0" eb="2">
      <t>カンタ</t>
    </rPh>
    <phoneticPr fontId="2"/>
  </si>
  <si>
    <t>2010.3.30</t>
  </si>
  <si>
    <t>宥太</t>
    <rPh sb="0" eb="2">
      <t>ユウタ</t>
    </rPh>
    <phoneticPr fontId="2"/>
  </si>
  <si>
    <t>和眞</t>
    <rPh sb="0" eb="1">
      <t>ワ</t>
    </rPh>
    <rPh sb="1" eb="2">
      <t>マ</t>
    </rPh>
    <phoneticPr fontId="2"/>
  </si>
  <si>
    <t>2009.4.9</t>
  </si>
  <si>
    <t>柾輝</t>
    <rPh sb="0" eb="2">
      <t>マサキ</t>
    </rPh>
    <phoneticPr fontId="2"/>
  </si>
  <si>
    <t>2009.5.21</t>
  </si>
  <si>
    <t>近野</t>
    <rPh sb="0" eb="2">
      <t>コンノ</t>
    </rPh>
    <phoneticPr fontId="2"/>
  </si>
  <si>
    <t>陽呂</t>
    <rPh sb="0" eb="1">
      <t>ヨウ</t>
    </rPh>
    <rPh sb="1" eb="2">
      <t>ロ</t>
    </rPh>
    <phoneticPr fontId="2"/>
  </si>
  <si>
    <t>2009.4.19</t>
  </si>
  <si>
    <t>塚脇</t>
    <rPh sb="0" eb="2">
      <t>ツカワキ</t>
    </rPh>
    <phoneticPr fontId="2"/>
  </si>
  <si>
    <t>遼</t>
    <rPh sb="0" eb="1">
      <t>リョウ</t>
    </rPh>
    <phoneticPr fontId="2"/>
  </si>
  <si>
    <t>ﾂｶﾜｷ</t>
  </si>
  <si>
    <t>TSUKAWAKI</t>
  </si>
  <si>
    <t>陽貴</t>
    <rPh sb="0" eb="2">
      <t>ハルキ</t>
    </rPh>
    <phoneticPr fontId="2"/>
  </si>
  <si>
    <t>颯大</t>
    <rPh sb="0" eb="2">
      <t>ソウタ</t>
    </rPh>
    <phoneticPr fontId="2"/>
  </si>
  <si>
    <t>細谷</t>
    <rPh sb="0" eb="2">
      <t>ホソヤ</t>
    </rPh>
    <phoneticPr fontId="2"/>
  </si>
  <si>
    <t>斗空</t>
    <rPh sb="0" eb="1">
      <t>ト</t>
    </rPh>
    <rPh sb="1" eb="2">
      <t>ソラ</t>
    </rPh>
    <phoneticPr fontId="2"/>
  </si>
  <si>
    <t>ﾄｱ</t>
  </si>
  <si>
    <t>Toa</t>
  </si>
  <si>
    <t>松原</t>
    <rPh sb="0" eb="2">
      <t>マツバラ</t>
    </rPh>
    <phoneticPr fontId="2"/>
  </si>
  <si>
    <t>ﾏﾂﾊﾞﾗ</t>
  </si>
  <si>
    <t>MATSUBARA</t>
  </si>
  <si>
    <t>2010.3.31</t>
  </si>
  <si>
    <t>ﾏﾙｵ</t>
  </si>
  <si>
    <t>ﾖｳﾘ</t>
  </si>
  <si>
    <t>MARUO</t>
  </si>
  <si>
    <t>Yori</t>
  </si>
  <si>
    <t>岩佐</t>
    <rPh sb="0" eb="2">
      <t>イワサ</t>
    </rPh>
    <phoneticPr fontId="2"/>
  </si>
  <si>
    <t>琉希亜</t>
    <rPh sb="0" eb="2">
      <t>リュウキ</t>
    </rPh>
    <rPh sb="2" eb="3">
      <t>ア</t>
    </rPh>
    <phoneticPr fontId="2"/>
  </si>
  <si>
    <t>ﾙｷｱ</t>
  </si>
  <si>
    <t>ＩＷＡＳＡ</t>
  </si>
  <si>
    <t>Ｒｕｋｉａ</t>
  </si>
  <si>
    <t>2009.9.26</t>
  </si>
  <si>
    <t>沖野</t>
    <rPh sb="0" eb="2">
      <t>オキノ</t>
    </rPh>
    <phoneticPr fontId="2"/>
  </si>
  <si>
    <t>伶</t>
    <rPh sb="0" eb="1">
      <t>レイ</t>
    </rPh>
    <phoneticPr fontId="2"/>
  </si>
  <si>
    <t>ｵｷﾉ</t>
  </si>
  <si>
    <t>ＯＫＩＮＯ</t>
  </si>
  <si>
    <t>Ｒｅｉ</t>
  </si>
  <si>
    <t>岸</t>
    <rPh sb="0" eb="1">
      <t>キシ</t>
    </rPh>
    <phoneticPr fontId="2"/>
  </si>
  <si>
    <t>瑛知</t>
    <rPh sb="0" eb="1">
      <t>エイ</t>
    </rPh>
    <rPh sb="1" eb="2">
      <t>チ</t>
    </rPh>
    <phoneticPr fontId="2"/>
  </si>
  <si>
    <t>ｴｲﾁ</t>
  </si>
  <si>
    <t>ＫＩＳＨＩ</t>
  </si>
  <si>
    <t>Ｅｉｃｈｉ</t>
  </si>
  <si>
    <t>2009.10.14</t>
  </si>
  <si>
    <t>金髙</t>
    <rPh sb="0" eb="1">
      <t>キム</t>
    </rPh>
    <rPh sb="1" eb="2">
      <t>タカ</t>
    </rPh>
    <phoneticPr fontId="2"/>
  </si>
  <si>
    <t>駿佑</t>
    <rPh sb="0" eb="2">
      <t>シュンスケ</t>
    </rPh>
    <phoneticPr fontId="2"/>
  </si>
  <si>
    <t>ｶﾈﾀｶ</t>
  </si>
  <si>
    <t>ＫＡＮＥＴＡＫＡ</t>
  </si>
  <si>
    <t>Ｓｈｕｎｓｕｋｅ</t>
  </si>
  <si>
    <t>凪冴</t>
    <rPh sb="0" eb="1">
      <t>ナギ</t>
    </rPh>
    <rPh sb="1" eb="2">
      <t>サエ</t>
    </rPh>
    <phoneticPr fontId="2"/>
  </si>
  <si>
    <t>ＫＵＢＯＴＡ</t>
  </si>
  <si>
    <t>Ｎａｇｉｓａ</t>
  </si>
  <si>
    <t>2010.2.27</t>
  </si>
  <si>
    <t>樹</t>
    <rPh sb="0" eb="1">
      <t>イツキ</t>
    </rPh>
    <phoneticPr fontId="2"/>
  </si>
  <si>
    <t>Ｉｔｓｕｋｉ</t>
  </si>
  <si>
    <t>蒼司</t>
    <rPh sb="0" eb="1">
      <t>アオ</t>
    </rPh>
    <rPh sb="1" eb="2">
      <t>ツカサ</t>
    </rPh>
    <phoneticPr fontId="2"/>
  </si>
  <si>
    <t>ｿｳｼ</t>
  </si>
  <si>
    <t>ＳＨＩＮＯＨＡＲＡ</t>
  </si>
  <si>
    <t>Ｓｏｓｈｉ</t>
  </si>
  <si>
    <t>2009.4.7</t>
  </si>
  <si>
    <t>島影</t>
    <rPh sb="0" eb="2">
      <t>シマカゲ</t>
    </rPh>
    <phoneticPr fontId="2"/>
  </si>
  <si>
    <t>龍</t>
    <rPh sb="0" eb="1">
      <t>リュウ</t>
    </rPh>
    <phoneticPr fontId="2"/>
  </si>
  <si>
    <t>ｼﾏｶｹﾞ</t>
  </si>
  <si>
    <t>ＳＨＩＭＡＫＡＧＥ</t>
  </si>
  <si>
    <t>Ｒｙｏ</t>
  </si>
  <si>
    <t>涼介</t>
    <rPh sb="0" eb="2">
      <t>リョウスケ</t>
    </rPh>
    <phoneticPr fontId="2"/>
  </si>
  <si>
    <t>ＳＵＺＵＫＩ</t>
  </si>
  <si>
    <t>Ｒｙｏｓｕｋｅ</t>
  </si>
  <si>
    <t>2009.4.10</t>
  </si>
  <si>
    <t>竹下</t>
    <rPh sb="0" eb="2">
      <t>タケシタ</t>
    </rPh>
    <phoneticPr fontId="2"/>
  </si>
  <si>
    <t>誠馬</t>
    <rPh sb="0" eb="1">
      <t>マコト</t>
    </rPh>
    <rPh sb="1" eb="2">
      <t>ウマ</t>
    </rPh>
    <phoneticPr fontId="2"/>
  </si>
  <si>
    <t>ﾀｹｼﾀ</t>
  </si>
  <si>
    <t>ＴＡＫＥＳＨＩＴＡ</t>
  </si>
  <si>
    <t>Ｓｅｉｍａ</t>
  </si>
  <si>
    <t>瑛介</t>
    <rPh sb="0" eb="1">
      <t>エイ</t>
    </rPh>
    <rPh sb="1" eb="2">
      <t>カイ</t>
    </rPh>
    <phoneticPr fontId="2"/>
  </si>
  <si>
    <t>ｴｲｽｹ</t>
  </si>
  <si>
    <t>ＮＡＫＡＮＯ</t>
  </si>
  <si>
    <t>Ｅｉｓｕｋｅ</t>
  </si>
  <si>
    <t>平古場</t>
    <rPh sb="0" eb="2">
      <t>ヒラコ</t>
    </rPh>
    <rPh sb="2" eb="3">
      <t>バ</t>
    </rPh>
    <phoneticPr fontId="2"/>
  </si>
  <si>
    <t>ﾋﾗｺﾊﾞ</t>
  </si>
  <si>
    <t>ＨＩＲＡＫＯＢＡ</t>
  </si>
  <si>
    <t>Ｒｅｎ</t>
  </si>
  <si>
    <t>笛田</t>
    <rPh sb="0" eb="2">
      <t>フエタ</t>
    </rPh>
    <phoneticPr fontId="2"/>
  </si>
  <si>
    <t>祐成</t>
    <rPh sb="0" eb="1">
      <t>ユウ</t>
    </rPh>
    <rPh sb="1" eb="2">
      <t>シゲル</t>
    </rPh>
    <phoneticPr fontId="2"/>
  </si>
  <si>
    <t>ﾌｴﾀﾞ</t>
  </si>
  <si>
    <t>ＦＵＥＤＡ</t>
  </si>
  <si>
    <t>Ｙｕｓｅｉ</t>
  </si>
  <si>
    <t>天良</t>
    <rPh sb="0" eb="1">
      <t>テン</t>
    </rPh>
    <rPh sb="1" eb="2">
      <t>ヨ</t>
    </rPh>
    <phoneticPr fontId="2"/>
  </si>
  <si>
    <t>皇太</t>
    <rPh sb="0" eb="1">
      <t>スベラギ</t>
    </rPh>
    <rPh sb="1" eb="2">
      <t>ブト</t>
    </rPh>
    <phoneticPr fontId="2"/>
  </si>
  <si>
    <t>2009.5.31</t>
  </si>
  <si>
    <t>牧村</t>
    <rPh sb="0" eb="2">
      <t>マキムラ</t>
    </rPh>
    <phoneticPr fontId="2"/>
  </si>
  <si>
    <t>颯馬</t>
    <rPh sb="0" eb="1">
      <t>ソウ</t>
    </rPh>
    <rPh sb="1" eb="2">
      <t>ウマ</t>
    </rPh>
    <phoneticPr fontId="2"/>
  </si>
  <si>
    <t>ﾏｷﾑﾗ</t>
  </si>
  <si>
    <t>MAKIMURA</t>
  </si>
  <si>
    <t>Souma</t>
  </si>
  <si>
    <t>2009.8.22</t>
  </si>
  <si>
    <t>松崎</t>
    <rPh sb="0" eb="2">
      <t>マツザキ</t>
    </rPh>
    <phoneticPr fontId="2"/>
  </si>
  <si>
    <t>2009.9.19</t>
  </si>
  <si>
    <t>水川</t>
    <rPh sb="0" eb="2">
      <t>ミズカワ</t>
    </rPh>
    <phoneticPr fontId="2"/>
  </si>
  <si>
    <t>絢介</t>
    <rPh sb="0" eb="2">
      <t>シュンスケ</t>
    </rPh>
    <phoneticPr fontId="2"/>
  </si>
  <si>
    <t>ﾐｽﾞｶﾜ</t>
  </si>
  <si>
    <t>MIZUKAWA</t>
  </si>
  <si>
    <t>伊東</t>
  </si>
  <si>
    <t>優道</t>
  </si>
  <si>
    <t>角能</t>
    <rPh sb="0" eb="1">
      <t>カド</t>
    </rPh>
    <phoneticPr fontId="2"/>
  </si>
  <si>
    <t>匠海</t>
  </si>
  <si>
    <t>ｶﾄﾞﾉ</t>
  </si>
  <si>
    <t>KADONO</t>
  </si>
  <si>
    <t>川崎</t>
  </si>
  <si>
    <t>諒</t>
  </si>
  <si>
    <t>2009.7.8</t>
  </si>
  <si>
    <t>川島</t>
  </si>
  <si>
    <t>煌誠</t>
  </si>
  <si>
    <t>栗原</t>
  </si>
  <si>
    <t>勘介</t>
  </si>
  <si>
    <t>ｶﾝｽｹ</t>
  </si>
  <si>
    <t>Kansuke</t>
  </si>
  <si>
    <t>後上</t>
  </si>
  <si>
    <t>蒼空</t>
  </si>
  <si>
    <t>ｺﾞｶﾞﾐ</t>
  </si>
  <si>
    <t>GOGAMI</t>
  </si>
  <si>
    <t>2009.7.10</t>
  </si>
  <si>
    <t>柴﨑</t>
  </si>
  <si>
    <t>清水</t>
  </si>
  <si>
    <t>柚汰</t>
  </si>
  <si>
    <t>瀬尾</t>
  </si>
  <si>
    <t>奏太郎</t>
  </si>
  <si>
    <t>ｾｵ</t>
  </si>
  <si>
    <t>SEO</t>
  </si>
  <si>
    <t>髙山</t>
  </si>
  <si>
    <t>晄志</t>
  </si>
  <si>
    <t>Koushi</t>
  </si>
  <si>
    <t>手塚</t>
  </si>
  <si>
    <t>爽太</t>
  </si>
  <si>
    <t>戸田</t>
  </si>
  <si>
    <t>蓮音</t>
  </si>
  <si>
    <t>2010.2.24</t>
  </si>
  <si>
    <t>長澤</t>
  </si>
  <si>
    <t>虎雅</t>
  </si>
  <si>
    <t>ｺｳｶﾞ</t>
  </si>
  <si>
    <t>Kouga</t>
  </si>
  <si>
    <t>野崎</t>
  </si>
  <si>
    <t>悠翔</t>
  </si>
  <si>
    <t>2010.1.8</t>
  </si>
  <si>
    <t>平田</t>
  </si>
  <si>
    <t>海楽</t>
  </si>
  <si>
    <t>ｶｲﾗ</t>
  </si>
  <si>
    <t>Kaira</t>
  </si>
  <si>
    <t>2010.1.30</t>
  </si>
  <si>
    <t>増本</t>
  </si>
  <si>
    <t>健人</t>
  </si>
  <si>
    <t>ﾏｽﾓﾄ</t>
  </si>
  <si>
    <t>2009.9.20</t>
  </si>
  <si>
    <t>牟森</t>
  </si>
  <si>
    <t>靖航</t>
  </si>
  <si>
    <t>ﾑﾓﾘ</t>
  </si>
  <si>
    <t>ｾｲｵ</t>
  </si>
  <si>
    <t>MUMORI</t>
  </si>
  <si>
    <t>Seio</t>
  </si>
  <si>
    <t>八木</t>
  </si>
  <si>
    <t>海人</t>
  </si>
  <si>
    <t>2009.6.18</t>
  </si>
  <si>
    <t>山田</t>
  </si>
  <si>
    <t>悠太</t>
  </si>
  <si>
    <t>2009.5.9</t>
  </si>
  <si>
    <t>琉生</t>
  </si>
  <si>
    <t>2009.12.10</t>
  </si>
  <si>
    <t>2009.7.12</t>
  </si>
  <si>
    <t>渡部</t>
  </si>
  <si>
    <t>惺斗</t>
  </si>
  <si>
    <t>ﾜﾀﾍﾞ</t>
  </si>
  <si>
    <t>ｾｲﾄ</t>
  </si>
  <si>
    <t>Seito</t>
  </si>
  <si>
    <t>五十嵐</t>
    <rPh sb="0" eb="3">
      <t>イガラシ</t>
    </rPh>
    <phoneticPr fontId="2"/>
  </si>
  <si>
    <t>紀市</t>
    <rPh sb="0" eb="2">
      <t>キイチ</t>
    </rPh>
    <phoneticPr fontId="2"/>
  </si>
  <si>
    <t>ｲｶﾞﾗｼ</t>
  </si>
  <si>
    <t>IGARASHI</t>
  </si>
  <si>
    <t>2009.12.27</t>
  </si>
  <si>
    <t>臼田</t>
    <rPh sb="0" eb="2">
      <t>ウスダ</t>
    </rPh>
    <phoneticPr fontId="2"/>
  </si>
  <si>
    <t>康成</t>
    <rPh sb="0" eb="2">
      <t>コウセイ</t>
    </rPh>
    <phoneticPr fontId="2"/>
  </si>
  <si>
    <t>ｳｽﾀﾞ</t>
  </si>
  <si>
    <t>USUDA</t>
  </si>
  <si>
    <t>2009.7.1</t>
  </si>
  <si>
    <t>金谷</t>
    <rPh sb="0" eb="2">
      <t>カナヤ</t>
    </rPh>
    <phoneticPr fontId="2"/>
  </si>
  <si>
    <t>佳依</t>
    <rPh sb="0" eb="2">
      <t>カイ</t>
    </rPh>
    <phoneticPr fontId="2"/>
  </si>
  <si>
    <t>ｶﾅﾔ</t>
  </si>
  <si>
    <t>KANAYA</t>
  </si>
  <si>
    <t>2010.2.5</t>
  </si>
  <si>
    <t>倖太郎</t>
    <rPh sb="0" eb="3">
      <t>コウタロウ</t>
    </rPh>
    <phoneticPr fontId="2"/>
  </si>
  <si>
    <t>皿谷</t>
    <rPh sb="0" eb="2">
      <t>サラタニ</t>
    </rPh>
    <phoneticPr fontId="2"/>
  </si>
  <si>
    <t>ｻﾗﾀﾆ</t>
  </si>
  <si>
    <t>SARATANI</t>
  </si>
  <si>
    <t>2009.7.20</t>
  </si>
  <si>
    <t>椎野</t>
    <rPh sb="0" eb="2">
      <t>シイノ</t>
    </rPh>
    <phoneticPr fontId="2"/>
  </si>
  <si>
    <t>ｼｲﾉ</t>
  </si>
  <si>
    <t>SHIINO</t>
  </si>
  <si>
    <t>2009.7.16</t>
  </si>
  <si>
    <t>僚太</t>
    <rPh sb="0" eb="2">
      <t>リョウタ</t>
    </rPh>
    <phoneticPr fontId="2"/>
  </si>
  <si>
    <t>隆太</t>
    <rPh sb="0" eb="2">
      <t>リュウタ</t>
    </rPh>
    <phoneticPr fontId="2"/>
  </si>
  <si>
    <t>陸斗</t>
    <rPh sb="0" eb="1">
      <t>リク</t>
    </rPh>
    <rPh sb="1" eb="2">
      <t>ト</t>
    </rPh>
    <phoneticPr fontId="2"/>
  </si>
  <si>
    <t>陽希</t>
    <rPh sb="0" eb="2">
      <t>ハルキ</t>
    </rPh>
    <phoneticPr fontId="2"/>
  </si>
  <si>
    <t>2009.10.11</t>
  </si>
  <si>
    <t>鍋山</t>
    <rPh sb="0" eb="2">
      <t>ナベヤマ</t>
    </rPh>
    <phoneticPr fontId="2"/>
  </si>
  <si>
    <t>俊貴</t>
    <rPh sb="0" eb="2">
      <t>トシキ</t>
    </rPh>
    <phoneticPr fontId="2"/>
  </si>
  <si>
    <t>ﾅﾍﾞﾔﾏ</t>
  </si>
  <si>
    <t>NABEYAMA</t>
  </si>
  <si>
    <t>成井</t>
    <rPh sb="0" eb="2">
      <t>ナルイ</t>
    </rPh>
    <phoneticPr fontId="2"/>
  </si>
  <si>
    <t>道永</t>
    <rPh sb="0" eb="2">
      <t>ミチナガ</t>
    </rPh>
    <phoneticPr fontId="2"/>
  </si>
  <si>
    <t>ﾅﾙｲ</t>
  </si>
  <si>
    <t>ﾐﾁﾅｶﾞ</t>
  </si>
  <si>
    <t>NARUI</t>
  </si>
  <si>
    <t>Michinaga</t>
  </si>
  <si>
    <t>2009.6.3</t>
  </si>
  <si>
    <t>初本</t>
    <rPh sb="0" eb="2">
      <t>ハツモト</t>
    </rPh>
    <phoneticPr fontId="2"/>
  </si>
  <si>
    <t>織衛</t>
    <rPh sb="0" eb="1">
      <t>オ</t>
    </rPh>
    <rPh sb="1" eb="2">
      <t>エイ</t>
    </rPh>
    <phoneticPr fontId="2"/>
  </si>
  <si>
    <t>ﾊﾂﾓﾄ</t>
  </si>
  <si>
    <t>ﾘｴｲ</t>
  </si>
  <si>
    <t>HATSUMOTO</t>
  </si>
  <si>
    <t>Riei</t>
  </si>
  <si>
    <t>駿周</t>
    <rPh sb="0" eb="1">
      <t>シュン</t>
    </rPh>
    <rPh sb="1" eb="2">
      <t>シュウ</t>
    </rPh>
    <phoneticPr fontId="2"/>
  </si>
  <si>
    <t>ﾊﾔﾁｶ</t>
  </si>
  <si>
    <t>Hayachika</t>
  </si>
  <si>
    <t>悠史</t>
    <rPh sb="0" eb="1">
      <t>ハルカ</t>
    </rPh>
    <rPh sb="1" eb="2">
      <t>シ</t>
    </rPh>
    <phoneticPr fontId="2"/>
  </si>
  <si>
    <t>大知</t>
    <rPh sb="0" eb="1">
      <t>ダイ</t>
    </rPh>
    <rPh sb="1" eb="2">
      <t>チ</t>
    </rPh>
    <phoneticPr fontId="2"/>
  </si>
  <si>
    <t>2010.2.11</t>
  </si>
  <si>
    <t>鉄太</t>
    <rPh sb="0" eb="1">
      <t>テツ</t>
    </rPh>
    <rPh sb="1" eb="2">
      <t>フト</t>
    </rPh>
    <phoneticPr fontId="2"/>
  </si>
  <si>
    <t>ﾃｯﾀ</t>
  </si>
  <si>
    <t>Tetta</t>
  </si>
  <si>
    <t>2010.2.25</t>
  </si>
  <si>
    <t>宇都宮</t>
    <rPh sb="0" eb="3">
      <t>ウツノミヤ</t>
    </rPh>
    <phoneticPr fontId="2"/>
  </si>
  <si>
    <t>謙和</t>
    <rPh sb="0" eb="2">
      <t>カネカズ</t>
    </rPh>
    <phoneticPr fontId="2"/>
  </si>
  <si>
    <t>ｳﾂﾉﾐﾔ</t>
  </si>
  <si>
    <t>ｶﾈｶｽﾞ</t>
  </si>
  <si>
    <t>UTSUNOMIYA</t>
  </si>
  <si>
    <t>Kanekazu</t>
  </si>
  <si>
    <t>2009.9.9</t>
  </si>
  <si>
    <t>大串</t>
    <rPh sb="0" eb="2">
      <t>オオグシ</t>
    </rPh>
    <phoneticPr fontId="2"/>
  </si>
  <si>
    <t>郁斗</t>
    <rPh sb="0" eb="1">
      <t>イク</t>
    </rPh>
    <rPh sb="1" eb="2">
      <t>ト</t>
    </rPh>
    <phoneticPr fontId="2"/>
  </si>
  <si>
    <t>ｵｵｸﾞｼ</t>
  </si>
  <si>
    <t>ｲｸﾄ</t>
  </si>
  <si>
    <t>OGUSHI</t>
  </si>
  <si>
    <t>Ikuto</t>
  </si>
  <si>
    <t>2009.9.30</t>
  </si>
  <si>
    <t>2010.2.9</t>
  </si>
  <si>
    <t>須長</t>
    <rPh sb="0" eb="2">
      <t>スナガ</t>
    </rPh>
    <phoneticPr fontId="2"/>
  </si>
  <si>
    <t>神恩</t>
    <rPh sb="0" eb="1">
      <t>カミ</t>
    </rPh>
    <rPh sb="1" eb="2">
      <t>オン</t>
    </rPh>
    <phoneticPr fontId="2"/>
  </si>
  <si>
    <t>Sion</t>
  </si>
  <si>
    <t>2009.11.17</t>
  </si>
  <si>
    <t>悠真</t>
    <rPh sb="0" eb="1">
      <t>ユウ</t>
    </rPh>
    <rPh sb="1" eb="2">
      <t>マコト</t>
    </rPh>
    <phoneticPr fontId="2"/>
  </si>
  <si>
    <t>土岐</t>
    <rPh sb="0" eb="2">
      <t>トキ</t>
    </rPh>
    <phoneticPr fontId="2"/>
  </si>
  <si>
    <t>朝陽</t>
    <rPh sb="0" eb="2">
      <t>アサヒ</t>
    </rPh>
    <phoneticPr fontId="2"/>
  </si>
  <si>
    <t>TOKI</t>
  </si>
  <si>
    <t>侑弥</t>
    <rPh sb="0" eb="2">
      <t>ユウヤ</t>
    </rPh>
    <phoneticPr fontId="2"/>
  </si>
  <si>
    <t>和志</t>
    <rPh sb="0" eb="2">
      <t>カズシ</t>
    </rPh>
    <phoneticPr fontId="2"/>
  </si>
  <si>
    <t>2009.8.5</t>
  </si>
  <si>
    <t>堀田</t>
    <rPh sb="0" eb="2">
      <t>ホッタ</t>
    </rPh>
    <phoneticPr fontId="2"/>
  </si>
  <si>
    <t>悠羽</t>
    <rPh sb="0" eb="1">
      <t>ハルカ</t>
    </rPh>
    <rPh sb="1" eb="2">
      <t>ハネ</t>
    </rPh>
    <phoneticPr fontId="2"/>
  </si>
  <si>
    <t>ﾎｯﾀ</t>
  </si>
  <si>
    <t>HOTTA</t>
  </si>
  <si>
    <t>2009.12.4</t>
  </si>
  <si>
    <t>矢田</t>
    <rPh sb="0" eb="2">
      <t>ヤダ</t>
    </rPh>
    <phoneticPr fontId="2"/>
  </si>
  <si>
    <t>隼斗</t>
    <rPh sb="0" eb="2">
      <t>ハヤト</t>
    </rPh>
    <phoneticPr fontId="2"/>
  </si>
  <si>
    <t>ﾔﾀﾞ</t>
  </si>
  <si>
    <t>YADA</t>
  </si>
  <si>
    <t>航</t>
    <rPh sb="0" eb="1">
      <t>ワタル</t>
    </rPh>
    <phoneticPr fontId="2"/>
  </si>
  <si>
    <t>2009.5.22</t>
  </si>
  <si>
    <t>黎生</t>
    <rPh sb="0" eb="1">
      <t>レイ</t>
    </rPh>
    <rPh sb="1" eb="2">
      <t>ショウ</t>
    </rPh>
    <phoneticPr fontId="2"/>
  </si>
  <si>
    <t>2009.4.30</t>
  </si>
  <si>
    <t>亜蓮</t>
    <rPh sb="0" eb="2">
      <t>アレン</t>
    </rPh>
    <phoneticPr fontId="2"/>
  </si>
  <si>
    <t>ｱﾚﾝ</t>
  </si>
  <si>
    <t>Aren</t>
  </si>
  <si>
    <t>谷山</t>
    <rPh sb="0" eb="2">
      <t>タニヤマ</t>
    </rPh>
    <phoneticPr fontId="2"/>
  </si>
  <si>
    <t>優弥</t>
    <rPh sb="0" eb="1">
      <t>ユウ</t>
    </rPh>
    <rPh sb="1" eb="2">
      <t>ヤ</t>
    </rPh>
    <phoneticPr fontId="2"/>
  </si>
  <si>
    <t>ﾀﾆﾔﾏ</t>
  </si>
  <si>
    <t>TANIYAMA</t>
  </si>
  <si>
    <t>凌久</t>
    <rPh sb="0" eb="1">
      <t>リョウ</t>
    </rPh>
    <rPh sb="1" eb="2">
      <t>ヒサ</t>
    </rPh>
    <phoneticPr fontId="2"/>
  </si>
  <si>
    <t>岩下</t>
    <rPh sb="0" eb="2">
      <t>イワシタ</t>
    </rPh>
    <phoneticPr fontId="2"/>
  </si>
  <si>
    <t>尚親</t>
    <rPh sb="0" eb="1">
      <t>ナオ</t>
    </rPh>
    <rPh sb="1" eb="2">
      <t>オヤ</t>
    </rPh>
    <phoneticPr fontId="2"/>
  </si>
  <si>
    <t>ﾅｵﾁｶ</t>
  </si>
  <si>
    <t>Naochika</t>
  </si>
  <si>
    <t>小田</t>
    <rPh sb="0" eb="2">
      <t>オダ</t>
    </rPh>
    <phoneticPr fontId="2"/>
  </si>
  <si>
    <t>浩誠</t>
    <rPh sb="0" eb="1">
      <t>コウ</t>
    </rPh>
    <rPh sb="1" eb="2">
      <t>マコト</t>
    </rPh>
    <phoneticPr fontId="2"/>
  </si>
  <si>
    <t>ｵﾀﾞ</t>
  </si>
  <si>
    <t>ODA</t>
  </si>
  <si>
    <t>2009.10.18</t>
  </si>
  <si>
    <t>勝見</t>
    <rPh sb="0" eb="2">
      <t>カツミ</t>
    </rPh>
    <phoneticPr fontId="2"/>
  </si>
  <si>
    <t>拓隼</t>
    <rPh sb="0" eb="1">
      <t>タク</t>
    </rPh>
    <rPh sb="1" eb="2">
      <t>シュン</t>
    </rPh>
    <phoneticPr fontId="2"/>
  </si>
  <si>
    <t>ｶﾂﾐ</t>
  </si>
  <si>
    <t>KATSUMI</t>
  </si>
  <si>
    <t>蒼生</t>
    <rPh sb="0" eb="2">
      <t>アオイ</t>
    </rPh>
    <phoneticPr fontId="2"/>
  </si>
  <si>
    <t>颯人</t>
    <rPh sb="0" eb="1">
      <t>ハヤテ</t>
    </rPh>
    <rPh sb="1" eb="2">
      <t>ヒト</t>
    </rPh>
    <phoneticPr fontId="2"/>
  </si>
  <si>
    <t>福丸</t>
    <rPh sb="0" eb="2">
      <t>フクマル</t>
    </rPh>
    <phoneticPr fontId="2"/>
  </si>
  <si>
    <t>祐太</t>
    <rPh sb="0" eb="1">
      <t>ユウ</t>
    </rPh>
    <rPh sb="1" eb="2">
      <t>タ</t>
    </rPh>
    <phoneticPr fontId="2"/>
  </si>
  <si>
    <t>ﾌｸﾏﾙ</t>
  </si>
  <si>
    <t>FUKUMARU</t>
  </si>
  <si>
    <t>2009.7.6</t>
  </si>
  <si>
    <t>藤松</t>
    <rPh sb="0" eb="2">
      <t>フジマツ</t>
    </rPh>
    <phoneticPr fontId="2"/>
  </si>
  <si>
    <t>敢太</t>
    <rPh sb="0" eb="1">
      <t>カン</t>
    </rPh>
    <rPh sb="1" eb="2">
      <t>タ</t>
    </rPh>
    <phoneticPr fontId="2"/>
  </si>
  <si>
    <t>ﾌｼﾞﾏﾂ</t>
  </si>
  <si>
    <t>FUJIMATSU</t>
  </si>
  <si>
    <t>向井</t>
    <rPh sb="0" eb="2">
      <t>ムカイ</t>
    </rPh>
    <phoneticPr fontId="2"/>
  </si>
  <si>
    <t>寛翔</t>
    <rPh sb="0" eb="1">
      <t>ヒロ</t>
    </rPh>
    <rPh sb="1" eb="2">
      <t>ショウ</t>
    </rPh>
    <phoneticPr fontId="2"/>
  </si>
  <si>
    <t>ﾑｶｲ</t>
  </si>
  <si>
    <t>MUKAI</t>
  </si>
  <si>
    <t>2009.6.30</t>
  </si>
  <si>
    <t>遥貴</t>
    <rPh sb="0" eb="1">
      <t>ハルカ</t>
    </rPh>
    <rPh sb="1" eb="2">
      <t>キ</t>
    </rPh>
    <phoneticPr fontId="2"/>
  </si>
  <si>
    <t>濵川</t>
    <rPh sb="0" eb="1">
      <t>ハマ</t>
    </rPh>
    <rPh sb="1" eb="2">
      <t>カワ</t>
    </rPh>
    <phoneticPr fontId="2"/>
  </si>
  <si>
    <t>廣也</t>
    <rPh sb="0" eb="1">
      <t>ヒロ</t>
    </rPh>
    <rPh sb="1" eb="2">
      <t>ナリ</t>
    </rPh>
    <phoneticPr fontId="2"/>
  </si>
  <si>
    <t>ﾊﾏｶﾜ</t>
  </si>
  <si>
    <t>HAMAKAWA</t>
  </si>
  <si>
    <t>上富</t>
    <rPh sb="0" eb="1">
      <t>ウエ</t>
    </rPh>
    <rPh sb="1" eb="2">
      <t>トミ</t>
    </rPh>
    <phoneticPr fontId="2"/>
  </si>
  <si>
    <t>ｳｴﾄﾐ</t>
  </si>
  <si>
    <t>UETOMI</t>
  </si>
  <si>
    <t>内間木</t>
    <rPh sb="0" eb="1">
      <t>ウチ</t>
    </rPh>
    <rPh sb="1" eb="2">
      <t>マ</t>
    </rPh>
    <rPh sb="2" eb="3">
      <t>キ</t>
    </rPh>
    <phoneticPr fontId="2"/>
  </si>
  <si>
    <t>大地</t>
    <rPh sb="0" eb="2">
      <t>ダイチ</t>
    </rPh>
    <phoneticPr fontId="2"/>
  </si>
  <si>
    <t>ｳﾁﾏｷ</t>
  </si>
  <si>
    <t>UCHIMAKI</t>
  </si>
  <si>
    <t>2010.1.7</t>
  </si>
  <si>
    <t>大堀</t>
    <rPh sb="0" eb="2">
      <t>オオボリ</t>
    </rPh>
    <phoneticPr fontId="2"/>
  </si>
  <si>
    <t>瞬世</t>
    <rPh sb="0" eb="1">
      <t>シュン</t>
    </rPh>
    <rPh sb="1" eb="2">
      <t>ヨ</t>
    </rPh>
    <phoneticPr fontId="2"/>
  </si>
  <si>
    <t>ｵｵﾎﾞﾘ</t>
  </si>
  <si>
    <t>OBORI</t>
  </si>
  <si>
    <t>Syunsei</t>
  </si>
  <si>
    <t>虎之助</t>
    <rPh sb="0" eb="3">
      <t>トラノスケ</t>
    </rPh>
    <phoneticPr fontId="2"/>
  </si>
  <si>
    <t>ﾄﾗﾉｽｹ</t>
  </si>
  <si>
    <t>Toranosuke</t>
  </si>
  <si>
    <t>史規</t>
    <rPh sb="0" eb="1">
      <t>フミ</t>
    </rPh>
    <rPh sb="1" eb="2">
      <t>キ</t>
    </rPh>
    <phoneticPr fontId="2"/>
  </si>
  <si>
    <t>ﾌﾐｱｷ</t>
  </si>
  <si>
    <t>Fumiaki</t>
  </si>
  <si>
    <t>高良</t>
    <rPh sb="0" eb="2">
      <t>タカラ</t>
    </rPh>
    <phoneticPr fontId="2"/>
  </si>
  <si>
    <t>旺希</t>
    <rPh sb="0" eb="1">
      <t>オウ</t>
    </rPh>
    <rPh sb="1" eb="2">
      <t>ノゾミ</t>
    </rPh>
    <phoneticPr fontId="2"/>
  </si>
  <si>
    <t>ｵｳｷ</t>
  </si>
  <si>
    <t>TAKARA</t>
  </si>
  <si>
    <t>Ouki</t>
  </si>
  <si>
    <t>2009.10.3</t>
  </si>
  <si>
    <t>滝口</t>
    <rPh sb="0" eb="2">
      <t>タキグチ</t>
    </rPh>
    <phoneticPr fontId="2"/>
  </si>
  <si>
    <t>宏翔</t>
    <rPh sb="0" eb="1">
      <t>ヒロシ</t>
    </rPh>
    <rPh sb="1" eb="2">
      <t>ショウ</t>
    </rPh>
    <phoneticPr fontId="2"/>
  </si>
  <si>
    <t>2009.4.5</t>
  </si>
  <si>
    <t>武井</t>
    <rPh sb="0" eb="2">
      <t>タケイ</t>
    </rPh>
    <phoneticPr fontId="2"/>
  </si>
  <si>
    <t>優二</t>
    <rPh sb="0" eb="2">
      <t>ユウジ</t>
    </rPh>
    <phoneticPr fontId="2"/>
  </si>
  <si>
    <t>ﾀｹｲ</t>
  </si>
  <si>
    <t>TAKEI</t>
  </si>
  <si>
    <t>悠生</t>
    <rPh sb="0" eb="2">
      <t>ユウセイ</t>
    </rPh>
    <phoneticPr fontId="2"/>
  </si>
  <si>
    <t>中橋</t>
    <rPh sb="0" eb="2">
      <t>ナカハシ</t>
    </rPh>
    <phoneticPr fontId="2"/>
  </si>
  <si>
    <t>ﾅｶﾊｼ</t>
  </si>
  <si>
    <t>NAKAHASHI</t>
  </si>
  <si>
    <t>2009 .5.31</t>
  </si>
  <si>
    <t>藤原</t>
    <rPh sb="0" eb="2">
      <t>フジワラ</t>
    </rPh>
    <phoneticPr fontId="2"/>
  </si>
  <si>
    <t>樹己</t>
    <rPh sb="0" eb="2">
      <t>キオノレ</t>
    </rPh>
    <phoneticPr fontId="2"/>
  </si>
  <si>
    <t>ﾌｼﾞﾜﾗ</t>
  </si>
  <si>
    <t>FUJIWARA</t>
  </si>
  <si>
    <t>星</t>
    <rPh sb="0" eb="1">
      <t>ホシ</t>
    </rPh>
    <phoneticPr fontId="2"/>
  </si>
  <si>
    <t>成達</t>
    <rPh sb="0" eb="1">
      <t>セイ</t>
    </rPh>
    <rPh sb="1" eb="2">
      <t>タツ</t>
    </rPh>
    <phoneticPr fontId="2"/>
  </si>
  <si>
    <t>ﾎｼ</t>
  </si>
  <si>
    <t>ｾｲﾀﾂ</t>
  </si>
  <si>
    <t>HOSHI</t>
  </si>
  <si>
    <t>Seitatsu</t>
  </si>
  <si>
    <t>2009.7.22</t>
  </si>
  <si>
    <t>ラメリ</t>
  </si>
  <si>
    <t>アンドリュー</t>
  </si>
  <si>
    <t>ﾗﾒﾘ</t>
  </si>
  <si>
    <t>ｱﾝﾄﾞﾘｭｰ</t>
  </si>
  <si>
    <t>RAMERI</t>
  </si>
  <si>
    <t>Andrew</t>
  </si>
  <si>
    <t>2009.8.23</t>
  </si>
  <si>
    <t>PHL</t>
  </si>
  <si>
    <t>澪央</t>
    <rPh sb="0" eb="2">
      <t>ミオ</t>
    </rPh>
    <phoneticPr fontId="2"/>
  </si>
  <si>
    <t>ＡＯＫＩ</t>
  </si>
  <si>
    <t>Ｒｅｏ</t>
  </si>
  <si>
    <t>2009.10.13</t>
  </si>
  <si>
    <t>伊集院</t>
    <rPh sb="0" eb="3">
      <t>イジュウイン</t>
    </rPh>
    <phoneticPr fontId="2"/>
  </si>
  <si>
    <t>ｲｼﾞｭｳｲﾝ</t>
  </si>
  <si>
    <t>ＩＪＵＩＮ</t>
  </si>
  <si>
    <t>Ｋａｚｕｍａ</t>
  </si>
  <si>
    <t>2009.10.21</t>
  </si>
  <si>
    <t>肥沼</t>
    <rPh sb="0" eb="2">
      <t>コエヌマ</t>
    </rPh>
    <phoneticPr fontId="2"/>
  </si>
  <si>
    <t>俊宏</t>
    <rPh sb="0" eb="1">
      <t>シュン</t>
    </rPh>
    <rPh sb="1" eb="2">
      <t>ヒロ</t>
    </rPh>
    <phoneticPr fontId="2"/>
  </si>
  <si>
    <t>ｺｲﾇﾏ</t>
  </si>
  <si>
    <t>KOINUMA</t>
  </si>
  <si>
    <t>颯佑</t>
    <rPh sb="0" eb="1">
      <t>フウ</t>
    </rPh>
    <rPh sb="1" eb="2">
      <t>ユウ</t>
    </rPh>
    <phoneticPr fontId="2"/>
  </si>
  <si>
    <t>Ｓｏｓｕｋｅ</t>
  </si>
  <si>
    <t>舘野</t>
    <rPh sb="0" eb="2">
      <t>タテノ</t>
    </rPh>
    <phoneticPr fontId="2"/>
  </si>
  <si>
    <t>遥人</t>
    <rPh sb="0" eb="2">
      <t>ハルト</t>
    </rPh>
    <phoneticPr fontId="2"/>
  </si>
  <si>
    <t>ﾀﾃﾉ</t>
  </si>
  <si>
    <t>ＴＡＴＥＮＯ</t>
  </si>
  <si>
    <t>田原</t>
    <rPh sb="0" eb="2">
      <t>タハラ</t>
    </rPh>
    <phoneticPr fontId="2"/>
  </si>
  <si>
    <t>ﾀﾊﾗ</t>
  </si>
  <si>
    <t>ＴＡＨＡＲＡ</t>
  </si>
  <si>
    <t>根岸</t>
    <rPh sb="0" eb="2">
      <t>ネギシ</t>
    </rPh>
    <phoneticPr fontId="2"/>
  </si>
  <si>
    <t>快成</t>
    <rPh sb="0" eb="1">
      <t>カイ</t>
    </rPh>
    <rPh sb="1" eb="2">
      <t>セイ</t>
    </rPh>
    <phoneticPr fontId="2"/>
  </si>
  <si>
    <t>ﾈｷﾞｼ</t>
  </si>
  <si>
    <t>ＮＥＧＩＳＨＩ</t>
  </si>
  <si>
    <t>Ｋａｉｓｅｉ</t>
  </si>
  <si>
    <t>航平</t>
    <rPh sb="0" eb="2">
      <t>コウヘイ</t>
    </rPh>
    <phoneticPr fontId="2"/>
  </si>
  <si>
    <t>飯村</t>
    <rPh sb="0" eb="2">
      <t>イイムラ</t>
    </rPh>
    <phoneticPr fontId="2"/>
  </si>
  <si>
    <t>勇人</t>
    <rPh sb="0" eb="2">
      <t>ユウト</t>
    </rPh>
    <phoneticPr fontId="2"/>
  </si>
  <si>
    <t>ｲｲﾑﾗ</t>
  </si>
  <si>
    <t>IIMURA</t>
  </si>
  <si>
    <t>2009.11.16</t>
  </si>
  <si>
    <t>庸備</t>
    <rPh sb="0" eb="1">
      <t>ノブ</t>
    </rPh>
    <rPh sb="1" eb="2">
      <t>ビ</t>
    </rPh>
    <phoneticPr fontId="2"/>
  </si>
  <si>
    <t>ﾉﾌﾞﾄﾓ</t>
  </si>
  <si>
    <t>Nobutomo</t>
  </si>
  <si>
    <t>昌克</t>
    <rPh sb="0" eb="2">
      <t>マサカツ</t>
    </rPh>
    <phoneticPr fontId="2"/>
  </si>
  <si>
    <t>ﾏｻｶﾂ</t>
  </si>
  <si>
    <t>Masakatsu</t>
  </si>
  <si>
    <t>2009.11.13</t>
  </si>
  <si>
    <t>優也</t>
    <rPh sb="0" eb="2">
      <t>ユウヤ</t>
    </rPh>
    <phoneticPr fontId="2"/>
  </si>
  <si>
    <t>2009.10.1</t>
  </si>
  <si>
    <t>琥春</t>
    <rPh sb="0" eb="1">
      <t>ク</t>
    </rPh>
    <rPh sb="1" eb="2">
      <t>ハル</t>
    </rPh>
    <phoneticPr fontId="2"/>
  </si>
  <si>
    <t>海老原</t>
    <rPh sb="0" eb="3">
      <t>エビハラ</t>
    </rPh>
    <phoneticPr fontId="2"/>
  </si>
  <si>
    <t>諺</t>
    <rPh sb="0" eb="1">
      <t>ゲン</t>
    </rPh>
    <phoneticPr fontId="2"/>
  </si>
  <si>
    <t>ｹﾞﾝ</t>
  </si>
  <si>
    <t>Gen</t>
  </si>
  <si>
    <t>優斗</t>
    <rPh sb="0" eb="2">
      <t>ユウト</t>
    </rPh>
    <phoneticPr fontId="2"/>
  </si>
  <si>
    <t>愁悟</t>
    <rPh sb="0" eb="1">
      <t>シュウ</t>
    </rPh>
    <rPh sb="1" eb="2">
      <t>ゴ</t>
    </rPh>
    <phoneticPr fontId="2"/>
  </si>
  <si>
    <t>ｼｭｳｺﾞ</t>
  </si>
  <si>
    <t>Shugo</t>
  </si>
  <si>
    <t>2009.8.1</t>
  </si>
  <si>
    <t>一颯</t>
    <rPh sb="0" eb="1">
      <t>イチ</t>
    </rPh>
    <phoneticPr fontId="2"/>
  </si>
  <si>
    <t>改</t>
    <rPh sb="0" eb="1">
      <t>カイ</t>
    </rPh>
    <phoneticPr fontId="2"/>
  </si>
  <si>
    <t>ｱﾗﾀ</t>
  </si>
  <si>
    <t>Arata</t>
  </si>
  <si>
    <t>肇</t>
    <rPh sb="0" eb="1">
      <t>ハジメ</t>
    </rPh>
    <phoneticPr fontId="2"/>
  </si>
  <si>
    <t>虎太郎</t>
    <rPh sb="0" eb="3">
      <t>コタロウ</t>
    </rPh>
    <phoneticPr fontId="2"/>
  </si>
  <si>
    <t>2009.7.5</t>
  </si>
  <si>
    <t>野本</t>
    <rPh sb="0" eb="2">
      <t>ノモト</t>
    </rPh>
    <phoneticPr fontId="2"/>
  </si>
  <si>
    <t>陵矢</t>
    <rPh sb="0" eb="1">
      <t>リョウ</t>
    </rPh>
    <rPh sb="1" eb="2">
      <t>ヤ</t>
    </rPh>
    <phoneticPr fontId="2"/>
  </si>
  <si>
    <t>ﾉﾓﾄ</t>
  </si>
  <si>
    <t>ﾘｮｳﾔ</t>
  </si>
  <si>
    <t>NOMOTO</t>
  </si>
  <si>
    <t>Ryoya</t>
  </si>
  <si>
    <t>宗像</t>
    <rPh sb="0" eb="2">
      <t>ムナカタ</t>
    </rPh>
    <phoneticPr fontId="2"/>
  </si>
  <si>
    <t>晃良</t>
    <rPh sb="0" eb="1">
      <t>アキラ</t>
    </rPh>
    <rPh sb="1" eb="2">
      <t>リョウ</t>
    </rPh>
    <phoneticPr fontId="2"/>
  </si>
  <si>
    <t>ﾑﾅｶﾀ</t>
  </si>
  <si>
    <t>MUNAKATA</t>
  </si>
  <si>
    <t>勇志</t>
    <rPh sb="0" eb="1">
      <t>ユウ</t>
    </rPh>
    <rPh sb="1" eb="2">
      <t>シ</t>
    </rPh>
    <phoneticPr fontId="2"/>
  </si>
  <si>
    <t>Yuushi</t>
  </si>
  <si>
    <t>竜門</t>
    <rPh sb="0" eb="2">
      <t>リュウモン</t>
    </rPh>
    <phoneticPr fontId="2"/>
  </si>
  <si>
    <t>力優</t>
    <rPh sb="0" eb="1">
      <t>リキ</t>
    </rPh>
    <rPh sb="1" eb="2">
      <t>ユウ</t>
    </rPh>
    <phoneticPr fontId="2"/>
  </si>
  <si>
    <t>ﾘｷﾕ</t>
  </si>
  <si>
    <t>Rikiyu</t>
  </si>
  <si>
    <t>梅山</t>
    <rPh sb="0" eb="2">
      <t>ウメヤマ</t>
    </rPh>
    <phoneticPr fontId="2"/>
  </si>
  <si>
    <t>龍生</t>
    <rPh sb="0" eb="1">
      <t>リュウ</t>
    </rPh>
    <rPh sb="1" eb="2">
      <t>イ</t>
    </rPh>
    <phoneticPr fontId="2"/>
  </si>
  <si>
    <t>Ryuu</t>
  </si>
  <si>
    <t>2009.9.14</t>
  </si>
  <si>
    <t>大須賀</t>
    <rPh sb="0" eb="3">
      <t>オオスガ</t>
    </rPh>
    <phoneticPr fontId="2"/>
  </si>
  <si>
    <t>ｵｵｽｶ</t>
  </si>
  <si>
    <t>OOSUKA</t>
  </si>
  <si>
    <t>惟男</t>
    <rPh sb="0" eb="1">
      <t>イ</t>
    </rPh>
    <rPh sb="1" eb="2">
      <t>オトコ</t>
    </rPh>
    <phoneticPr fontId="2"/>
  </si>
  <si>
    <t>ｲｵ</t>
  </si>
  <si>
    <t>KUDOU</t>
  </si>
  <si>
    <t>Io</t>
  </si>
  <si>
    <t>2009.10.7</t>
  </si>
  <si>
    <t>愛士</t>
    <rPh sb="0" eb="1">
      <t>アイ</t>
    </rPh>
    <rPh sb="1" eb="2">
      <t>シ</t>
    </rPh>
    <phoneticPr fontId="2"/>
  </si>
  <si>
    <t>純太</t>
    <rPh sb="0" eb="2">
      <t>ジュンタ</t>
    </rPh>
    <phoneticPr fontId="2"/>
  </si>
  <si>
    <t>ｼﾞｭﾝﾀ</t>
  </si>
  <si>
    <t>Junta</t>
  </si>
  <si>
    <t>颯</t>
    <rPh sb="0" eb="1">
      <t>ハヤテ</t>
    </rPh>
    <phoneticPr fontId="2"/>
  </si>
  <si>
    <t>石神</t>
    <rPh sb="0" eb="2">
      <t>イシガミ</t>
    </rPh>
    <phoneticPr fontId="2"/>
  </si>
  <si>
    <t>智也</t>
    <rPh sb="0" eb="2">
      <t>トモヤ</t>
    </rPh>
    <phoneticPr fontId="2"/>
  </si>
  <si>
    <t>2009.12.6</t>
  </si>
  <si>
    <t>井戸田</t>
    <rPh sb="0" eb="3">
      <t>イドタ</t>
    </rPh>
    <phoneticPr fontId="2"/>
  </si>
  <si>
    <t>蒼空</t>
    <rPh sb="0" eb="1">
      <t>アオ</t>
    </rPh>
    <rPh sb="1" eb="2">
      <t>ソラ</t>
    </rPh>
    <phoneticPr fontId="2"/>
  </si>
  <si>
    <t>ｲﾄﾞﾀ</t>
  </si>
  <si>
    <t>IDOTA</t>
  </si>
  <si>
    <t>今敷</t>
    <rPh sb="0" eb="1">
      <t>イマ</t>
    </rPh>
    <rPh sb="1" eb="2">
      <t>シ</t>
    </rPh>
    <phoneticPr fontId="2"/>
  </si>
  <si>
    <t>ｲﾏｼｷ</t>
  </si>
  <si>
    <t>IMASHIKI</t>
  </si>
  <si>
    <t>2009.12.26</t>
  </si>
  <si>
    <t>江島</t>
    <rPh sb="0" eb="2">
      <t>エジマ</t>
    </rPh>
    <phoneticPr fontId="2"/>
  </si>
  <si>
    <t>睦益</t>
    <rPh sb="0" eb="1">
      <t>ムツ</t>
    </rPh>
    <rPh sb="1" eb="2">
      <t>マ</t>
    </rPh>
    <phoneticPr fontId="2"/>
  </si>
  <si>
    <t>ｴｼﾞﾏ</t>
  </si>
  <si>
    <t>ﾑﾂﾏｽ</t>
  </si>
  <si>
    <t>EJIMA</t>
  </si>
  <si>
    <t>Mutsumasu</t>
  </si>
  <si>
    <t>良央</t>
    <rPh sb="0" eb="1">
      <t>リョウ</t>
    </rPh>
    <rPh sb="1" eb="2">
      <t>オウ</t>
    </rPh>
    <phoneticPr fontId="2"/>
  </si>
  <si>
    <t>ﾗｵ</t>
  </si>
  <si>
    <t>OOHASHI</t>
  </si>
  <si>
    <t>Rao</t>
  </si>
  <si>
    <t>2009.9.6</t>
  </si>
  <si>
    <t>紘太</t>
    <rPh sb="0" eb="2">
      <t>コウタ</t>
    </rPh>
    <phoneticPr fontId="2"/>
  </si>
  <si>
    <t>恵莉斗</t>
    <rPh sb="0" eb="1">
      <t>メグ</t>
    </rPh>
    <rPh sb="1" eb="2">
      <t>リ</t>
    </rPh>
    <rPh sb="2" eb="3">
      <t>ト</t>
    </rPh>
    <phoneticPr fontId="2"/>
  </si>
  <si>
    <t>ｴﾘﾄ</t>
  </si>
  <si>
    <t>Erito</t>
  </si>
  <si>
    <t>羚音</t>
    <rPh sb="0" eb="1">
      <t>レイ</t>
    </rPh>
    <rPh sb="1" eb="2">
      <t>オト</t>
    </rPh>
    <phoneticPr fontId="2"/>
  </si>
  <si>
    <t>2010.3.22</t>
  </si>
  <si>
    <t>猿谷</t>
    <rPh sb="0" eb="2">
      <t>サルタニ</t>
    </rPh>
    <phoneticPr fontId="2"/>
  </si>
  <si>
    <t>晃大</t>
    <rPh sb="0" eb="2">
      <t>コウタ</t>
    </rPh>
    <phoneticPr fontId="2"/>
  </si>
  <si>
    <t>ｻﾙﾔ</t>
  </si>
  <si>
    <t>SARUYA</t>
  </si>
  <si>
    <t>諏訪</t>
    <rPh sb="0" eb="2">
      <t>スワ</t>
    </rPh>
    <phoneticPr fontId="2"/>
  </si>
  <si>
    <t>光輝</t>
    <rPh sb="0" eb="2">
      <t>コウキ</t>
    </rPh>
    <phoneticPr fontId="2"/>
  </si>
  <si>
    <t>ｽﾜ</t>
  </si>
  <si>
    <t>SUWA</t>
  </si>
  <si>
    <t>龍優</t>
    <rPh sb="0" eb="1">
      <t>リュウ</t>
    </rPh>
    <rPh sb="1" eb="2">
      <t>ユウ</t>
    </rPh>
    <phoneticPr fontId="2"/>
  </si>
  <si>
    <t>Ryuuya</t>
  </si>
  <si>
    <t>2010.3.10</t>
  </si>
  <si>
    <t>髙城</t>
    <rPh sb="0" eb="2">
      <t>タカギ</t>
    </rPh>
    <phoneticPr fontId="2"/>
  </si>
  <si>
    <t>悠人</t>
    <rPh sb="0" eb="2">
      <t>ハルト</t>
    </rPh>
    <phoneticPr fontId="2"/>
  </si>
  <si>
    <t>2009.11.3</t>
  </si>
  <si>
    <t>辻武</t>
    <rPh sb="0" eb="1">
      <t>ツジ</t>
    </rPh>
    <rPh sb="1" eb="2">
      <t>ム</t>
    </rPh>
    <phoneticPr fontId="2"/>
  </si>
  <si>
    <t>駿弥</t>
    <rPh sb="0" eb="1">
      <t>シュン</t>
    </rPh>
    <rPh sb="1" eb="2">
      <t>ヤ</t>
    </rPh>
    <phoneticPr fontId="2"/>
  </si>
  <si>
    <t>ﾂｼﾞﾀｹ</t>
  </si>
  <si>
    <t>TSUJITAKE</t>
  </si>
  <si>
    <t>成毛</t>
    <rPh sb="0" eb="2">
      <t>ナルケ</t>
    </rPh>
    <phoneticPr fontId="2"/>
  </si>
  <si>
    <t>颯涼</t>
    <rPh sb="0" eb="1">
      <t>ソウ</t>
    </rPh>
    <rPh sb="1" eb="2">
      <t>リョウ</t>
    </rPh>
    <phoneticPr fontId="2"/>
  </si>
  <si>
    <t>ﾅﾙｹ</t>
  </si>
  <si>
    <t>NARUKE</t>
  </si>
  <si>
    <t>Sousuke</t>
  </si>
  <si>
    <t>西岡</t>
    <rPh sb="0" eb="2">
      <t>ニシオカ</t>
    </rPh>
    <phoneticPr fontId="2"/>
  </si>
  <si>
    <t>明澄</t>
    <rPh sb="0" eb="1">
      <t>アカ</t>
    </rPh>
    <rPh sb="1" eb="2">
      <t>ス</t>
    </rPh>
    <phoneticPr fontId="2"/>
  </si>
  <si>
    <t>ﾆｼｵｶ</t>
  </si>
  <si>
    <t>ｱｽﾑ</t>
  </si>
  <si>
    <t>NISHIOKA</t>
  </si>
  <si>
    <t>Asumu</t>
  </si>
  <si>
    <t>2009.12.20</t>
  </si>
  <si>
    <t>翔真</t>
    <rPh sb="0" eb="1">
      <t>ショウ</t>
    </rPh>
    <rPh sb="1" eb="2">
      <t>マ</t>
    </rPh>
    <phoneticPr fontId="2"/>
  </si>
  <si>
    <t>2009.10.20</t>
  </si>
  <si>
    <t>野嶋</t>
    <rPh sb="0" eb="2">
      <t>ノジマ</t>
    </rPh>
    <phoneticPr fontId="2"/>
  </si>
  <si>
    <t>晴空</t>
    <rPh sb="0" eb="1">
      <t>ハ</t>
    </rPh>
    <rPh sb="1" eb="2">
      <t>ソラ</t>
    </rPh>
    <phoneticPr fontId="2"/>
  </si>
  <si>
    <t>ﾉｼﾞﾏ</t>
  </si>
  <si>
    <t>ｾｲﾗ</t>
  </si>
  <si>
    <t>NOJIMA</t>
  </si>
  <si>
    <t>Seira</t>
  </si>
  <si>
    <t>琥己</t>
    <rPh sb="0" eb="1">
      <t>コ</t>
    </rPh>
    <rPh sb="1" eb="2">
      <t>オノレ</t>
    </rPh>
    <phoneticPr fontId="2"/>
  </si>
  <si>
    <t>三小田</t>
    <rPh sb="0" eb="1">
      <t>ミ</t>
    </rPh>
    <rPh sb="1" eb="3">
      <t>オダ</t>
    </rPh>
    <phoneticPr fontId="2"/>
  </si>
  <si>
    <t>丈留</t>
    <rPh sb="0" eb="1">
      <t>タケ</t>
    </rPh>
    <rPh sb="1" eb="2">
      <t>ル</t>
    </rPh>
    <phoneticPr fontId="2"/>
  </si>
  <si>
    <t>ﾐｺﾀﾞ</t>
  </si>
  <si>
    <t>MIKODA</t>
  </si>
  <si>
    <t>幸輝</t>
    <rPh sb="0" eb="2">
      <t>コウキ</t>
    </rPh>
    <phoneticPr fontId="2"/>
  </si>
  <si>
    <t>2010.2.6</t>
  </si>
  <si>
    <t>會田</t>
    <rPh sb="0" eb="2">
      <t>アイダ</t>
    </rPh>
    <phoneticPr fontId="2"/>
  </si>
  <si>
    <t>晟侍</t>
    <rPh sb="0" eb="1">
      <t>セイ</t>
    </rPh>
    <rPh sb="1" eb="2">
      <t>サムライ</t>
    </rPh>
    <phoneticPr fontId="2"/>
  </si>
  <si>
    <t>ｱｲﾀﾞ</t>
  </si>
  <si>
    <t>ｼﾞｮｳｼﾞ</t>
  </si>
  <si>
    <t>AIDA</t>
  </si>
  <si>
    <t>Jouji</t>
  </si>
  <si>
    <t>石垣</t>
    <rPh sb="0" eb="2">
      <t>イシガキ</t>
    </rPh>
    <phoneticPr fontId="2"/>
  </si>
  <si>
    <t>海哉</t>
    <rPh sb="0" eb="1">
      <t>カイ</t>
    </rPh>
    <rPh sb="1" eb="2">
      <t>ヤ</t>
    </rPh>
    <phoneticPr fontId="2"/>
  </si>
  <si>
    <t>ｲｼｶﾞｷ</t>
  </si>
  <si>
    <t>ｶｲﾔ</t>
  </si>
  <si>
    <t>ISHIGAKI</t>
  </si>
  <si>
    <t>Kaiya</t>
  </si>
  <si>
    <t>2010.3.26</t>
  </si>
  <si>
    <t>2009.6.12</t>
  </si>
  <si>
    <t>巧真</t>
    <rPh sb="0" eb="2">
      <t>タクマ</t>
    </rPh>
    <phoneticPr fontId="2"/>
  </si>
  <si>
    <t>大翔</t>
    <rPh sb="0" eb="2">
      <t>ヤマト</t>
    </rPh>
    <phoneticPr fontId="2"/>
  </si>
  <si>
    <t>秀澤</t>
    <rPh sb="0" eb="2">
      <t>ヒデサワ</t>
    </rPh>
    <phoneticPr fontId="2"/>
  </si>
  <si>
    <t>翼響</t>
    <rPh sb="0" eb="1">
      <t>ツバサ</t>
    </rPh>
    <rPh sb="1" eb="2">
      <t>ヒビ</t>
    </rPh>
    <phoneticPr fontId="2"/>
  </si>
  <si>
    <t>ﾋﾃﾞｻﾜ</t>
  </si>
  <si>
    <t>HIDESAWA</t>
  </si>
  <si>
    <t>晴輝</t>
    <rPh sb="0" eb="2">
      <t>ハルキ</t>
    </rPh>
    <phoneticPr fontId="2"/>
  </si>
  <si>
    <t>2009.6.21</t>
  </si>
  <si>
    <t>太維志</t>
    <rPh sb="0" eb="1">
      <t>タ</t>
    </rPh>
    <rPh sb="1" eb="2">
      <t>イ</t>
    </rPh>
    <rPh sb="2" eb="3">
      <t>シ</t>
    </rPh>
    <phoneticPr fontId="2"/>
  </si>
  <si>
    <t>ﾀｲｼ</t>
  </si>
  <si>
    <t>Taishi</t>
  </si>
  <si>
    <t>拓真</t>
    <rPh sb="0" eb="2">
      <t>タクマ</t>
    </rPh>
    <phoneticPr fontId="2"/>
  </si>
  <si>
    <t>蓮太郎</t>
    <rPh sb="0" eb="3">
      <t>レンタロウ</t>
    </rPh>
    <phoneticPr fontId="2"/>
  </si>
  <si>
    <t>ﾚﾝﾀﾛｳ</t>
  </si>
  <si>
    <t>Rentaro</t>
  </si>
  <si>
    <t>渡部</t>
    <rPh sb="0" eb="2">
      <t>ワタベ</t>
    </rPh>
    <phoneticPr fontId="2"/>
  </si>
  <si>
    <t>WATABE</t>
  </si>
  <si>
    <t>祥太</t>
    <rPh sb="0" eb="1">
      <t>ショウ</t>
    </rPh>
    <rPh sb="1" eb="2">
      <t>フト</t>
    </rPh>
    <phoneticPr fontId="2"/>
  </si>
  <si>
    <t>ＨＩＲＡＴＡ</t>
  </si>
  <si>
    <t>2009.6.8</t>
  </si>
  <si>
    <t>赤津</t>
    <rPh sb="0" eb="1">
      <t>アカ</t>
    </rPh>
    <rPh sb="1" eb="2">
      <t>ツ</t>
    </rPh>
    <phoneticPr fontId="2"/>
  </si>
  <si>
    <t>和也</t>
    <rPh sb="0" eb="2">
      <t>カズヤ</t>
    </rPh>
    <phoneticPr fontId="2"/>
  </si>
  <si>
    <t>ｱｶﾂ</t>
  </si>
  <si>
    <t>AKATSU</t>
  </si>
  <si>
    <t>晴陽</t>
    <rPh sb="0" eb="1">
      <t>ハ</t>
    </rPh>
    <rPh sb="1" eb="2">
      <t>ヨウ</t>
    </rPh>
    <phoneticPr fontId="2"/>
  </si>
  <si>
    <t>伸二郎</t>
    <rPh sb="0" eb="3">
      <t>シンジロウ</t>
    </rPh>
    <phoneticPr fontId="2"/>
  </si>
  <si>
    <t>ｼﾝｼﾞﾛｳ</t>
  </si>
  <si>
    <t>OONO</t>
  </si>
  <si>
    <t>Shinjiro</t>
  </si>
  <si>
    <t>2009.10.30</t>
  </si>
  <si>
    <t>神村</t>
    <rPh sb="0" eb="2">
      <t>カミムラ</t>
    </rPh>
    <phoneticPr fontId="2"/>
  </si>
  <si>
    <t>和樹</t>
    <rPh sb="0" eb="2">
      <t>カズキ</t>
    </rPh>
    <phoneticPr fontId="2"/>
  </si>
  <si>
    <t>ｶﾐﾑﾗ</t>
  </si>
  <si>
    <t>KAMIMURA</t>
  </si>
  <si>
    <t>颯汰</t>
    <rPh sb="0" eb="2">
      <t>ソウタ</t>
    </rPh>
    <phoneticPr fontId="2"/>
  </si>
  <si>
    <t>2009.5.10</t>
  </si>
  <si>
    <t>塩澤</t>
    <rPh sb="0" eb="2">
      <t>シオザワ</t>
    </rPh>
    <phoneticPr fontId="2"/>
  </si>
  <si>
    <t>健泰郎</t>
    <rPh sb="0" eb="1">
      <t>ケン</t>
    </rPh>
    <rPh sb="1" eb="3">
      <t>ヤスロウ</t>
    </rPh>
    <phoneticPr fontId="2"/>
  </si>
  <si>
    <t>ｼｵｻﾞﾜ</t>
  </si>
  <si>
    <t>ｹﾝﾀﾛｳ</t>
  </si>
  <si>
    <t>SHIOZAWA</t>
  </si>
  <si>
    <t>Kentaro</t>
  </si>
  <si>
    <t>篤</t>
    <rPh sb="0" eb="1">
      <t>アツシ</t>
    </rPh>
    <phoneticPr fontId="2"/>
  </si>
  <si>
    <t>永野</t>
    <rPh sb="0" eb="2">
      <t>ナガノ</t>
    </rPh>
    <phoneticPr fontId="2"/>
  </si>
  <si>
    <t>央樹</t>
    <rPh sb="0" eb="1">
      <t>オウ</t>
    </rPh>
    <rPh sb="1" eb="2">
      <t>キ</t>
    </rPh>
    <phoneticPr fontId="2"/>
  </si>
  <si>
    <t>中林</t>
    <rPh sb="0" eb="2">
      <t>ナカバヤシ</t>
    </rPh>
    <phoneticPr fontId="2"/>
  </si>
  <si>
    <t>喜</t>
    <rPh sb="0" eb="1">
      <t>ヨロコ</t>
    </rPh>
    <phoneticPr fontId="2"/>
  </si>
  <si>
    <t>ﾅｶﾊﾞﾔｼ</t>
  </si>
  <si>
    <t>ﾖｼ</t>
  </si>
  <si>
    <t>NAKABAYASHI</t>
  </si>
  <si>
    <t>Yoshi</t>
  </si>
  <si>
    <t>2009.6.17</t>
  </si>
  <si>
    <t>司</t>
    <rPh sb="0" eb="1">
      <t>ツカサ</t>
    </rPh>
    <phoneticPr fontId="2"/>
  </si>
  <si>
    <t>2009.8.6</t>
  </si>
  <si>
    <t>洋輝</t>
    <rPh sb="0" eb="1">
      <t>ヨウ</t>
    </rPh>
    <rPh sb="1" eb="2">
      <t>カガヤ</t>
    </rPh>
    <phoneticPr fontId="2"/>
  </si>
  <si>
    <t>池山</t>
    <rPh sb="0" eb="2">
      <t>イケヤマ</t>
    </rPh>
    <phoneticPr fontId="2"/>
  </si>
  <si>
    <t>ｲｹﾔﾏ</t>
  </si>
  <si>
    <t>IKEYAMA</t>
  </si>
  <si>
    <t>蒼哉</t>
    <rPh sb="0" eb="1">
      <t>ソウ</t>
    </rPh>
    <rPh sb="1" eb="2">
      <t>ヤ</t>
    </rPh>
    <phoneticPr fontId="2"/>
  </si>
  <si>
    <t>ｿｳﾔ</t>
  </si>
  <si>
    <t>Soya</t>
  </si>
  <si>
    <t>桧都</t>
    <rPh sb="0" eb="1">
      <t>カイ</t>
    </rPh>
    <rPh sb="1" eb="2">
      <t>ト</t>
    </rPh>
    <phoneticPr fontId="2"/>
  </si>
  <si>
    <t>奏太</t>
    <rPh sb="0" eb="2">
      <t>ソウタ</t>
    </rPh>
    <phoneticPr fontId="2"/>
  </si>
  <si>
    <t>2009.4.17</t>
  </si>
  <si>
    <t>荻田</t>
    <rPh sb="0" eb="2">
      <t>オギタ</t>
    </rPh>
    <phoneticPr fontId="2"/>
  </si>
  <si>
    <t>純乃介</t>
    <rPh sb="0" eb="1">
      <t>ジュン</t>
    </rPh>
    <rPh sb="1" eb="2">
      <t>ノ</t>
    </rPh>
    <rPh sb="2" eb="3">
      <t>スケ</t>
    </rPh>
    <phoneticPr fontId="2"/>
  </si>
  <si>
    <t>ｵｷﾞﾀ</t>
  </si>
  <si>
    <t>ｼﾞｭﾝﾉｽｹ</t>
  </si>
  <si>
    <t>OGITA</t>
  </si>
  <si>
    <t>Junnosuke</t>
  </si>
  <si>
    <t>啓世</t>
    <rPh sb="0" eb="1">
      <t>ケイ</t>
    </rPh>
    <rPh sb="1" eb="2">
      <t>ヨ</t>
    </rPh>
    <phoneticPr fontId="2"/>
  </si>
  <si>
    <t>ｹｲｾｲ</t>
  </si>
  <si>
    <t>Keisei</t>
  </si>
  <si>
    <t>彪雅</t>
    <rPh sb="0" eb="1">
      <t>トラ</t>
    </rPh>
    <rPh sb="1" eb="2">
      <t>ガ</t>
    </rPh>
    <phoneticPr fontId="2"/>
  </si>
  <si>
    <t>ﾄｳｶﾞ</t>
  </si>
  <si>
    <t>Toga</t>
  </si>
  <si>
    <t>中垣</t>
    <rPh sb="0" eb="2">
      <t>ナカガキ</t>
    </rPh>
    <phoneticPr fontId="2"/>
  </si>
  <si>
    <t>恭典</t>
    <rPh sb="0" eb="2">
      <t>ヤスノリ</t>
    </rPh>
    <phoneticPr fontId="2"/>
  </si>
  <si>
    <t>ﾅｶｶﾞｷ</t>
  </si>
  <si>
    <t>ｷｮｳｽｹ</t>
  </si>
  <si>
    <t>NAKAGAKI</t>
  </si>
  <si>
    <t>Kyousuke</t>
  </si>
  <si>
    <t>郁斗</t>
    <rPh sb="0" eb="1">
      <t>カオル</t>
    </rPh>
    <rPh sb="1" eb="2">
      <t>ト</t>
    </rPh>
    <phoneticPr fontId="2"/>
  </si>
  <si>
    <t>南條</t>
    <rPh sb="0" eb="2">
      <t>ナンジョウ</t>
    </rPh>
    <phoneticPr fontId="2"/>
  </si>
  <si>
    <t>佳太</t>
    <rPh sb="0" eb="2">
      <t>ケイタ</t>
    </rPh>
    <phoneticPr fontId="2"/>
  </si>
  <si>
    <t>ﾅﾝｼﾞｮｳ</t>
  </si>
  <si>
    <t>NANJO</t>
  </si>
  <si>
    <t>好古</t>
    <rPh sb="0" eb="1">
      <t>ヨシ</t>
    </rPh>
    <rPh sb="1" eb="2">
      <t>フル</t>
    </rPh>
    <phoneticPr fontId="2"/>
  </si>
  <si>
    <t>ﾖｼﾌﾙ</t>
  </si>
  <si>
    <t>Yoshifuru</t>
  </si>
  <si>
    <t>本宮</t>
    <rPh sb="0" eb="2">
      <t>モトミヤ</t>
    </rPh>
    <phoneticPr fontId="2"/>
  </si>
  <si>
    <t>脩平</t>
    <rPh sb="0" eb="2">
      <t>シュウヘイ</t>
    </rPh>
    <phoneticPr fontId="2"/>
  </si>
  <si>
    <t>横井</t>
    <rPh sb="0" eb="2">
      <t>ヨコイ</t>
    </rPh>
    <phoneticPr fontId="2"/>
  </si>
  <si>
    <t>瞭一郎</t>
    <rPh sb="0" eb="3">
      <t>リョウイチロウ</t>
    </rPh>
    <phoneticPr fontId="2"/>
  </si>
  <si>
    <t>ﾖｺｲ</t>
  </si>
  <si>
    <t>ﾘｮｳｲﾁﾛｳ</t>
  </si>
  <si>
    <t>YOKOI</t>
  </si>
  <si>
    <t>Ryouichiro</t>
  </si>
  <si>
    <t>2010.4.1</t>
  </si>
  <si>
    <t>湊太</t>
    <rPh sb="0" eb="2">
      <t>ソウタ</t>
    </rPh>
    <phoneticPr fontId="2"/>
  </si>
  <si>
    <t>2009.7.21</t>
  </si>
  <si>
    <t>孝英</t>
    <rPh sb="0" eb="2">
      <t>コウエイ</t>
    </rPh>
    <phoneticPr fontId="2"/>
  </si>
  <si>
    <t>2009.4.11</t>
  </si>
  <si>
    <t>布施</t>
    <rPh sb="0" eb="2">
      <t>フセ</t>
    </rPh>
    <phoneticPr fontId="2"/>
  </si>
  <si>
    <t>宮久地</t>
    <rPh sb="0" eb="3">
      <t>ミヤクジ</t>
    </rPh>
    <phoneticPr fontId="2"/>
  </si>
  <si>
    <t>泰成</t>
    <rPh sb="0" eb="2">
      <t>ヤスナリ</t>
    </rPh>
    <phoneticPr fontId="2"/>
  </si>
  <si>
    <t>ﾐﾔｸｼﾞ</t>
  </si>
  <si>
    <t>MIYAKUJI</t>
  </si>
  <si>
    <t>柳澤</t>
    <rPh sb="0" eb="2">
      <t>ヤナギサワ</t>
    </rPh>
    <phoneticPr fontId="2"/>
  </si>
  <si>
    <t>ﾔﾅｷﾞｻﾜ</t>
  </si>
  <si>
    <t>YANAGISAWA</t>
  </si>
  <si>
    <t>雨宮</t>
    <rPh sb="0" eb="2">
      <t>アメミヤ</t>
    </rPh>
    <phoneticPr fontId="2"/>
  </si>
  <si>
    <t>啓斗</t>
    <rPh sb="0" eb="1">
      <t>ケイ</t>
    </rPh>
    <rPh sb="1" eb="2">
      <t>ト</t>
    </rPh>
    <phoneticPr fontId="2"/>
  </si>
  <si>
    <t>ｱﾒﾐﾔ</t>
  </si>
  <si>
    <t>AMEMIYA</t>
  </si>
  <si>
    <t>2009.5.1</t>
  </si>
  <si>
    <t>楽音</t>
    <rPh sb="0" eb="1">
      <t>ガク</t>
    </rPh>
    <rPh sb="1" eb="2">
      <t>オト</t>
    </rPh>
    <phoneticPr fontId="2"/>
  </si>
  <si>
    <t>ｶﾞｸﾄ</t>
  </si>
  <si>
    <t>Gakuto</t>
  </si>
  <si>
    <t>梶山</t>
    <rPh sb="0" eb="2">
      <t>カジヤマ</t>
    </rPh>
    <phoneticPr fontId="2"/>
  </si>
  <si>
    <t>尚輝</t>
    <rPh sb="0" eb="2">
      <t>ナオキ</t>
    </rPh>
    <phoneticPr fontId="2"/>
  </si>
  <si>
    <t>ｶｼﾞﾔﾏ</t>
  </si>
  <si>
    <t>KAJIYAMA</t>
  </si>
  <si>
    <t>2009.12.8</t>
  </si>
  <si>
    <t>篠﨑</t>
    <rPh sb="0" eb="2">
      <t>シノザキ</t>
    </rPh>
    <phoneticPr fontId="2"/>
  </si>
  <si>
    <t>晴真</t>
    <rPh sb="0" eb="2">
      <t>ハルマ</t>
    </rPh>
    <phoneticPr fontId="2"/>
  </si>
  <si>
    <t>ｼﾉｻﾞｷ</t>
  </si>
  <si>
    <t>SHINOZAKI</t>
  </si>
  <si>
    <t>2009.4.13</t>
  </si>
  <si>
    <t>恵琉</t>
    <rPh sb="0" eb="1">
      <t>エ</t>
    </rPh>
    <rPh sb="1" eb="2">
      <t>リュウ</t>
    </rPh>
    <phoneticPr fontId="2"/>
  </si>
  <si>
    <t>ｴﾙ</t>
  </si>
  <si>
    <t>Eru</t>
  </si>
  <si>
    <t>平岡</t>
    <rPh sb="0" eb="2">
      <t>ヒラオカ</t>
    </rPh>
    <phoneticPr fontId="2"/>
  </si>
  <si>
    <t>ﾋﾗｵｶ</t>
  </si>
  <si>
    <t>HIRAOKA</t>
  </si>
  <si>
    <t>2009.6.2</t>
  </si>
  <si>
    <t>脇條</t>
    <rPh sb="0" eb="2">
      <t>ワキジョウ</t>
    </rPh>
    <phoneticPr fontId="2"/>
  </si>
  <si>
    <t>理央</t>
    <rPh sb="0" eb="1">
      <t>リ</t>
    </rPh>
    <rPh sb="1" eb="2">
      <t>オウ</t>
    </rPh>
    <phoneticPr fontId="2"/>
  </si>
  <si>
    <t>ﾜｷｼﾞｮｳ</t>
  </si>
  <si>
    <t>WAKIJO</t>
  </si>
  <si>
    <t>隈澤</t>
    <rPh sb="0" eb="2">
      <t>クマザワ</t>
    </rPh>
    <phoneticPr fontId="2"/>
  </si>
  <si>
    <t>大希</t>
    <rPh sb="0" eb="1">
      <t>ダイ</t>
    </rPh>
    <phoneticPr fontId="2"/>
  </si>
  <si>
    <t>ｸﾏｻﾞﾜ</t>
  </si>
  <si>
    <t>KUMAZAWA</t>
  </si>
  <si>
    <t>川津</t>
    <rPh sb="0" eb="2">
      <t>カワヅ</t>
    </rPh>
    <phoneticPr fontId="2"/>
  </si>
  <si>
    <t>雄世</t>
    <rPh sb="0" eb="1">
      <t>ユウ</t>
    </rPh>
    <rPh sb="1" eb="2">
      <t>ヨ</t>
    </rPh>
    <phoneticPr fontId="2"/>
  </si>
  <si>
    <t>安齊</t>
    <rPh sb="0" eb="2">
      <t>アンザイ</t>
    </rPh>
    <phoneticPr fontId="1"/>
  </si>
  <si>
    <t>悠真</t>
    <rPh sb="0" eb="2">
      <t>ユウマ</t>
    </rPh>
    <phoneticPr fontId="1"/>
  </si>
  <si>
    <t>ｱﾝｻﾞｲ</t>
  </si>
  <si>
    <t>ＡＮＺＡＩ</t>
  </si>
  <si>
    <t>石田</t>
    <rPh sb="0" eb="2">
      <t>イシダ</t>
    </rPh>
    <phoneticPr fontId="1"/>
  </si>
  <si>
    <t>高陽斗</t>
    <rPh sb="0" eb="1">
      <t>コクダカ</t>
    </rPh>
    <rPh sb="1" eb="3">
      <t>ハルト</t>
    </rPh>
    <phoneticPr fontId="1"/>
  </si>
  <si>
    <t>ﾀｶﾋﾄ</t>
  </si>
  <si>
    <t>ＩＳＨＩＤＡ</t>
  </si>
  <si>
    <t>Takahito</t>
  </si>
  <si>
    <t>石塚</t>
    <rPh sb="0" eb="2">
      <t>イシヅカ</t>
    </rPh>
    <phoneticPr fontId="1"/>
  </si>
  <si>
    <t>温</t>
    <rPh sb="0" eb="1">
      <t>オン</t>
    </rPh>
    <phoneticPr fontId="1"/>
  </si>
  <si>
    <t>ｲｼﾂﾞｶ</t>
  </si>
  <si>
    <t>ＩＳＨＩＺＵＫＡ</t>
  </si>
  <si>
    <t>2009.5.29</t>
  </si>
  <si>
    <t>伊藤</t>
    <rPh sb="0" eb="2">
      <t>イトウ</t>
    </rPh>
    <phoneticPr fontId="1"/>
  </si>
  <si>
    <t>快浬</t>
    <rPh sb="0" eb="1">
      <t>カイ</t>
    </rPh>
    <rPh sb="1" eb="2">
      <t>リ</t>
    </rPh>
    <phoneticPr fontId="1"/>
  </si>
  <si>
    <t>泰輝</t>
    <rPh sb="0" eb="1">
      <t>タイ</t>
    </rPh>
    <rPh sb="1" eb="2">
      <t>カガヤ</t>
    </rPh>
    <phoneticPr fontId="1"/>
  </si>
  <si>
    <t>ＯＧＡＷＡ</t>
  </si>
  <si>
    <t>金田</t>
    <rPh sb="0" eb="2">
      <t>カナダ</t>
    </rPh>
    <phoneticPr fontId="1"/>
  </si>
  <si>
    <t>湧聖</t>
    <rPh sb="0" eb="1">
      <t>ユウ</t>
    </rPh>
    <rPh sb="1" eb="2">
      <t>セイ</t>
    </rPh>
    <phoneticPr fontId="1"/>
  </si>
  <si>
    <t>ｶﾈﾀﾞ</t>
  </si>
  <si>
    <t>ＫＡＮＥＤＡ</t>
  </si>
  <si>
    <t>鎌田</t>
    <rPh sb="0" eb="2">
      <t>カマダ</t>
    </rPh>
    <phoneticPr fontId="1"/>
  </si>
  <si>
    <t>京吾</t>
    <rPh sb="0" eb="1">
      <t>キョウ</t>
    </rPh>
    <rPh sb="1" eb="2">
      <t>ゴ</t>
    </rPh>
    <phoneticPr fontId="1"/>
  </si>
  <si>
    <t>ＫＡＭＡＴＡ</t>
  </si>
  <si>
    <t>2009.5.18</t>
  </si>
  <si>
    <t>川上</t>
    <rPh sb="0" eb="2">
      <t>カワカミ</t>
    </rPh>
    <phoneticPr fontId="1"/>
  </si>
  <si>
    <t>航生</t>
    <rPh sb="0" eb="1">
      <t>コウ</t>
    </rPh>
    <rPh sb="1" eb="2">
      <t>セイ</t>
    </rPh>
    <phoneticPr fontId="1"/>
  </si>
  <si>
    <t>ＫＡＷＡＫＡＭＩ</t>
  </si>
  <si>
    <t>2009.11.22</t>
  </si>
  <si>
    <t>ＫＯＢＡＹＡＳＨＩ</t>
  </si>
  <si>
    <t>2009.7.23</t>
  </si>
  <si>
    <t>クリス</t>
  </si>
  <si>
    <t>ｸﾘｽ</t>
  </si>
  <si>
    <t>ＳＡＴＯ</t>
  </si>
  <si>
    <t>Kurisu</t>
  </si>
  <si>
    <t>優樹</t>
    <rPh sb="0" eb="1">
      <t>ユウ</t>
    </rPh>
    <rPh sb="1" eb="2">
      <t>キ</t>
    </rPh>
    <phoneticPr fontId="1"/>
  </si>
  <si>
    <t>2010.3.6</t>
  </si>
  <si>
    <t>信田</t>
    <rPh sb="0" eb="1">
      <t>シン</t>
    </rPh>
    <rPh sb="1" eb="2">
      <t>タ</t>
    </rPh>
    <phoneticPr fontId="1"/>
  </si>
  <si>
    <t>唯月</t>
    <rPh sb="0" eb="2">
      <t>ユヅキ</t>
    </rPh>
    <phoneticPr fontId="1"/>
  </si>
  <si>
    <t>ｼﾀﾞ</t>
  </si>
  <si>
    <t>ＳＨＩＤＡ</t>
  </si>
  <si>
    <t>瑛太</t>
    <rPh sb="0" eb="2">
      <t>エイタ</t>
    </rPh>
    <phoneticPr fontId="1"/>
  </si>
  <si>
    <t>2010.1.29</t>
  </si>
  <si>
    <t>義也</t>
    <rPh sb="0" eb="2">
      <t>ヨシヤ</t>
    </rPh>
    <phoneticPr fontId="1"/>
  </si>
  <si>
    <t>ﾖｼﾔ</t>
  </si>
  <si>
    <t>Yoshiya</t>
  </si>
  <si>
    <t>揃江</t>
    <rPh sb="0" eb="1">
      <t>ソロ</t>
    </rPh>
    <rPh sb="1" eb="2">
      <t>エ</t>
    </rPh>
    <phoneticPr fontId="1"/>
  </si>
  <si>
    <t>優文</t>
    <rPh sb="0" eb="1">
      <t>ユウ</t>
    </rPh>
    <rPh sb="1" eb="2">
      <t>フミ</t>
    </rPh>
    <phoneticPr fontId="1"/>
  </si>
  <si>
    <t>ｿﾛｴ</t>
  </si>
  <si>
    <t>ＳＯＲＯＥ</t>
  </si>
  <si>
    <t>高橋</t>
    <rPh sb="0" eb="2">
      <t>タカハシ</t>
    </rPh>
    <phoneticPr fontId="1"/>
  </si>
  <si>
    <t>空斗</t>
    <rPh sb="0" eb="1">
      <t>コウクウ</t>
    </rPh>
    <rPh sb="1" eb="2">
      <t>ト</t>
    </rPh>
    <phoneticPr fontId="1"/>
  </si>
  <si>
    <t>ｿﾗﾄ</t>
  </si>
  <si>
    <t>Sorato</t>
  </si>
  <si>
    <t>東峰</t>
    <rPh sb="0" eb="2">
      <t>トウホウ</t>
    </rPh>
    <phoneticPr fontId="1"/>
  </si>
  <si>
    <t>大河</t>
    <rPh sb="0" eb="2">
      <t>タイガ</t>
    </rPh>
    <phoneticPr fontId="1"/>
  </si>
  <si>
    <t>ﾄｳﾎｳ</t>
  </si>
  <si>
    <t>ＴＯＨＯ</t>
  </si>
  <si>
    <t>戸田</t>
    <rPh sb="0" eb="2">
      <t>トダ</t>
    </rPh>
    <phoneticPr fontId="1"/>
  </si>
  <si>
    <t>穂空斗</t>
    <rPh sb="0" eb="1">
      <t>ホ</t>
    </rPh>
    <rPh sb="1" eb="2">
      <t>ソラ</t>
    </rPh>
    <rPh sb="2" eb="3">
      <t>ト</t>
    </rPh>
    <phoneticPr fontId="1"/>
  </si>
  <si>
    <t>ﾎｸﾄ</t>
  </si>
  <si>
    <t>ＴＯＤＡ</t>
  </si>
  <si>
    <t>Hokuto</t>
  </si>
  <si>
    <t>長坂</t>
    <rPh sb="0" eb="2">
      <t>ナガサカ</t>
    </rPh>
    <phoneticPr fontId="1"/>
  </si>
  <si>
    <t>悠生</t>
    <rPh sb="0" eb="1">
      <t>ユウ</t>
    </rPh>
    <rPh sb="1" eb="2">
      <t>キ</t>
    </rPh>
    <phoneticPr fontId="1"/>
  </si>
  <si>
    <t>ﾅｶﾞｻｶ</t>
  </si>
  <si>
    <t>ＮＡＧＡＳＡＫＡ</t>
  </si>
  <si>
    <t>萩原</t>
    <rPh sb="0" eb="2">
      <t>ハギワラ</t>
    </rPh>
    <phoneticPr fontId="1"/>
  </si>
  <si>
    <t>隆介</t>
    <rPh sb="0" eb="2">
      <t>リュウスケ</t>
    </rPh>
    <phoneticPr fontId="1"/>
  </si>
  <si>
    <t>ﾘｭｳｽｹ</t>
  </si>
  <si>
    <t>ＨＡＧＩＷＡＲＡ</t>
  </si>
  <si>
    <t>Ryusuke</t>
  </si>
  <si>
    <t>森</t>
    <rPh sb="0" eb="1">
      <t>モリ</t>
    </rPh>
    <phoneticPr fontId="1"/>
  </si>
  <si>
    <t>瑚太郎</t>
    <rPh sb="0" eb="1">
      <t>コ</t>
    </rPh>
    <rPh sb="1" eb="3">
      <t>タロウ</t>
    </rPh>
    <phoneticPr fontId="1"/>
  </si>
  <si>
    <t>森山</t>
    <rPh sb="0" eb="2">
      <t>モリヤマ</t>
    </rPh>
    <phoneticPr fontId="1"/>
  </si>
  <si>
    <t>慧音</t>
    <rPh sb="0" eb="1">
      <t>ケイ</t>
    </rPh>
    <rPh sb="1" eb="2">
      <t>オト</t>
    </rPh>
    <phoneticPr fontId="1"/>
  </si>
  <si>
    <t>矢野</t>
    <rPh sb="0" eb="2">
      <t>ヤノ</t>
    </rPh>
    <phoneticPr fontId="1"/>
  </si>
  <si>
    <t>秀真</t>
    <rPh sb="0" eb="1">
      <t>ヒデ</t>
    </rPh>
    <rPh sb="1" eb="2">
      <t>マコト</t>
    </rPh>
    <phoneticPr fontId="1"/>
  </si>
  <si>
    <t>ｼｭｳﾏ</t>
  </si>
  <si>
    <t>Shuma</t>
  </si>
  <si>
    <t>2009.4.23</t>
  </si>
  <si>
    <t>吉永</t>
    <rPh sb="0" eb="2">
      <t>ヨシナガ</t>
    </rPh>
    <phoneticPr fontId="1"/>
  </si>
  <si>
    <t>拓馬</t>
    <rPh sb="0" eb="2">
      <t>タクマ</t>
    </rPh>
    <phoneticPr fontId="1"/>
  </si>
  <si>
    <t>ﾖｼﾅｶﾞ</t>
  </si>
  <si>
    <t>YOSHINAGA</t>
  </si>
  <si>
    <t>橋ヶ谷</t>
    <rPh sb="0" eb="1">
      <t>ハシ</t>
    </rPh>
    <rPh sb="2" eb="3">
      <t>タニ</t>
    </rPh>
    <phoneticPr fontId="2"/>
  </si>
  <si>
    <t>祐翔</t>
  </si>
  <si>
    <t>ﾊｼｶﾞﾔ</t>
  </si>
  <si>
    <t>HASHIGAYA</t>
  </si>
  <si>
    <t>河盛</t>
    <rPh sb="0" eb="2">
      <t>カワモリ</t>
    </rPh>
    <phoneticPr fontId="2"/>
  </si>
  <si>
    <t>航大</t>
    <rPh sb="0" eb="2">
      <t>コウダイ</t>
    </rPh>
    <phoneticPr fontId="2"/>
  </si>
  <si>
    <t>ｶﾜﾓﾘ</t>
  </si>
  <si>
    <t>KAWAMORI</t>
  </si>
  <si>
    <t>川口</t>
    <rPh sb="0" eb="2">
      <t>カワグチ</t>
    </rPh>
    <phoneticPr fontId="2"/>
  </si>
  <si>
    <t>蒼斗</t>
    <rPh sb="0" eb="1">
      <t>アオ</t>
    </rPh>
    <rPh sb="1" eb="2">
      <t>ト</t>
    </rPh>
    <phoneticPr fontId="2"/>
  </si>
  <si>
    <t>ｶﾜｸﾞﾁ</t>
  </si>
  <si>
    <t>KAWAGUCHI</t>
  </si>
  <si>
    <t>祐汰</t>
    <rPh sb="0" eb="2">
      <t>ユウタ</t>
    </rPh>
    <phoneticPr fontId="2"/>
  </si>
  <si>
    <t>2009.12.30</t>
  </si>
  <si>
    <t>和眞</t>
    <rPh sb="0" eb="1">
      <t>カズ</t>
    </rPh>
    <rPh sb="1" eb="2">
      <t>マ</t>
    </rPh>
    <phoneticPr fontId="2"/>
  </si>
  <si>
    <t>久我</t>
    <rPh sb="0" eb="2">
      <t>クガ</t>
    </rPh>
    <phoneticPr fontId="2"/>
  </si>
  <si>
    <t>真聖</t>
    <rPh sb="0" eb="1">
      <t>シン</t>
    </rPh>
    <rPh sb="1" eb="2">
      <t>セイ</t>
    </rPh>
    <phoneticPr fontId="2"/>
  </si>
  <si>
    <t>ｸｶﾞ</t>
  </si>
  <si>
    <t>KUGA</t>
  </si>
  <si>
    <t>濵口</t>
    <rPh sb="0" eb="2">
      <t>ハマグチ</t>
    </rPh>
    <phoneticPr fontId="2"/>
  </si>
  <si>
    <t>莉空</t>
    <rPh sb="0" eb="1">
      <t>リ</t>
    </rPh>
    <rPh sb="1" eb="2">
      <t>ソラ</t>
    </rPh>
    <phoneticPr fontId="2"/>
  </si>
  <si>
    <t>マッキンタイヤー</t>
  </si>
  <si>
    <t>海偉</t>
    <rPh sb="0" eb="1">
      <t>ウミ</t>
    </rPh>
    <rPh sb="1" eb="2">
      <t>イ</t>
    </rPh>
    <phoneticPr fontId="2"/>
  </si>
  <si>
    <t>ﾏｯｷﾝﾀｲﾔｰ</t>
  </si>
  <si>
    <t>MACINTYRE</t>
  </si>
  <si>
    <t>2009.6.26</t>
  </si>
  <si>
    <t>健人</t>
    <rPh sb="0" eb="1">
      <t>ケン</t>
    </rPh>
    <rPh sb="1" eb="2">
      <t>ヒト</t>
    </rPh>
    <phoneticPr fontId="2"/>
  </si>
  <si>
    <t>秀明</t>
    <rPh sb="0" eb="2">
      <t>シュウメイ</t>
    </rPh>
    <phoneticPr fontId="2"/>
  </si>
  <si>
    <t>ｼｭｳﾒｲ</t>
  </si>
  <si>
    <t>Shumei</t>
  </si>
  <si>
    <t>岡</t>
    <rPh sb="0" eb="1">
      <t>オカ</t>
    </rPh>
    <phoneticPr fontId="2"/>
  </si>
  <si>
    <t>智輝</t>
    <rPh sb="0" eb="1">
      <t>トモ</t>
    </rPh>
    <rPh sb="1" eb="2">
      <t>カガヤ</t>
    </rPh>
    <phoneticPr fontId="2"/>
  </si>
  <si>
    <t>ｵｶ</t>
  </si>
  <si>
    <t>OKA</t>
  </si>
  <si>
    <t>翔大</t>
    <rPh sb="0" eb="2">
      <t>ショウタ</t>
    </rPh>
    <phoneticPr fontId="2"/>
  </si>
  <si>
    <t>岡野</t>
    <rPh sb="0" eb="2">
      <t>オカノ</t>
    </rPh>
    <phoneticPr fontId="2"/>
  </si>
  <si>
    <t>ｵｶﾉ</t>
  </si>
  <si>
    <t>OKANO</t>
  </si>
  <si>
    <t>2009.10.17</t>
  </si>
  <si>
    <t>睦季</t>
    <rPh sb="0" eb="2">
      <t>ムツキ</t>
    </rPh>
    <phoneticPr fontId="2"/>
  </si>
  <si>
    <t>2010.3.16</t>
  </si>
  <si>
    <t>陽仁</t>
    <rPh sb="0" eb="2">
      <t>ハルト</t>
    </rPh>
    <phoneticPr fontId="2"/>
  </si>
  <si>
    <t>今成</t>
    <rPh sb="0" eb="2">
      <t>イマナリ</t>
    </rPh>
    <phoneticPr fontId="2"/>
  </si>
  <si>
    <t>ｲﾏﾅﾘ</t>
  </si>
  <si>
    <t>ＩＭＡＮＡＲＩ</t>
  </si>
  <si>
    <t>北野</t>
    <rPh sb="0" eb="2">
      <t>キタノ</t>
    </rPh>
    <phoneticPr fontId="2"/>
  </si>
  <si>
    <t>文翔</t>
    <rPh sb="0" eb="1">
      <t>ブン</t>
    </rPh>
    <rPh sb="1" eb="2">
      <t>ショウ</t>
    </rPh>
    <phoneticPr fontId="2"/>
  </si>
  <si>
    <t>ｷﾀﾉ</t>
  </si>
  <si>
    <t>ＫＩＴＡＮＯ</t>
  </si>
  <si>
    <t>Ａｋｉｔｏ</t>
  </si>
  <si>
    <t>智基</t>
    <rPh sb="0" eb="2">
      <t>トモキ</t>
    </rPh>
    <phoneticPr fontId="2"/>
  </si>
  <si>
    <t>花森</t>
    <rPh sb="0" eb="2">
      <t>ハナモリ</t>
    </rPh>
    <phoneticPr fontId="2"/>
  </si>
  <si>
    <t>晃輝</t>
    <rPh sb="0" eb="1">
      <t>コウ</t>
    </rPh>
    <rPh sb="1" eb="2">
      <t>カガヤ</t>
    </rPh>
    <phoneticPr fontId="2"/>
  </si>
  <si>
    <t>ﾊﾅﾓﾘ</t>
  </si>
  <si>
    <t>HANAMORI</t>
  </si>
  <si>
    <t>茂家</t>
    <rPh sb="0" eb="1">
      <t>モ</t>
    </rPh>
    <rPh sb="1" eb="2">
      <t>イエ</t>
    </rPh>
    <phoneticPr fontId="2"/>
  </si>
  <si>
    <t>光</t>
    <rPh sb="0" eb="1">
      <t>ヒカル</t>
    </rPh>
    <phoneticPr fontId="2"/>
  </si>
  <si>
    <t>ﾓｲｴ</t>
  </si>
  <si>
    <t>MOIE</t>
  </si>
  <si>
    <t>本岡</t>
    <rPh sb="0" eb="2">
      <t>モトオカ</t>
    </rPh>
    <phoneticPr fontId="2"/>
  </si>
  <si>
    <t>康志</t>
    <rPh sb="0" eb="2">
      <t>ヤスシ</t>
    </rPh>
    <phoneticPr fontId="2"/>
  </si>
  <si>
    <t>ﾓﾄｵｶ</t>
  </si>
  <si>
    <t>MOTOOKA</t>
  </si>
  <si>
    <t>黒沢</t>
    <rPh sb="0" eb="2">
      <t>クロサワ</t>
    </rPh>
    <phoneticPr fontId="2"/>
  </si>
  <si>
    <t>紗良衣</t>
    <rPh sb="0" eb="1">
      <t>サ</t>
    </rPh>
    <rPh sb="1" eb="2">
      <t>リョウ</t>
    </rPh>
    <rPh sb="2" eb="3">
      <t>イ</t>
    </rPh>
    <phoneticPr fontId="2"/>
  </si>
  <si>
    <t>ｻﾗｲ</t>
  </si>
  <si>
    <t>Sarai</t>
  </si>
  <si>
    <t>航太</t>
    <rPh sb="0" eb="2">
      <t>コウタ</t>
    </rPh>
    <phoneticPr fontId="2"/>
  </si>
  <si>
    <t>2008.4.24</t>
  </si>
  <si>
    <t>酒井</t>
    <rPh sb="0" eb="2">
      <t>サカイ</t>
    </rPh>
    <phoneticPr fontId="2"/>
  </si>
  <si>
    <t>慧悟</t>
    <rPh sb="0" eb="1">
      <t>サトシ</t>
    </rPh>
    <rPh sb="1" eb="2">
      <t>サトル</t>
    </rPh>
    <phoneticPr fontId="2"/>
  </si>
  <si>
    <t>哉太</t>
    <rPh sb="0" eb="1">
      <t>ヤ</t>
    </rPh>
    <rPh sb="1" eb="2">
      <t>タ</t>
    </rPh>
    <phoneticPr fontId="2"/>
  </si>
  <si>
    <t>佐藤</t>
    <rPh sb="0" eb="2">
      <t>サトウ</t>
    </rPh>
    <phoneticPr fontId="2"/>
  </si>
  <si>
    <t>凪人</t>
    <rPh sb="0" eb="1">
      <t>ナギ</t>
    </rPh>
    <rPh sb="1" eb="2">
      <t>ヒト</t>
    </rPh>
    <phoneticPr fontId="2"/>
  </si>
  <si>
    <t>和氣</t>
    <rPh sb="0" eb="1">
      <t>ワ</t>
    </rPh>
    <rPh sb="1" eb="2">
      <t>キ</t>
    </rPh>
    <phoneticPr fontId="2"/>
  </si>
  <si>
    <t>美﨑</t>
  </si>
  <si>
    <t>海斗</t>
  </si>
  <si>
    <t>丸尾</t>
    <rPh sb="0" eb="2">
      <t>マルオ</t>
    </rPh>
    <phoneticPr fontId="2"/>
  </si>
  <si>
    <t>陽理</t>
    <rPh sb="0" eb="1">
      <t>ヨウ</t>
    </rPh>
    <rPh sb="1" eb="2">
      <t>リ</t>
    </rPh>
    <phoneticPr fontId="2"/>
  </si>
  <si>
    <t>宇野</t>
    <rPh sb="0" eb="2">
      <t>ウノ</t>
    </rPh>
    <phoneticPr fontId="6"/>
  </si>
  <si>
    <t>学校名、校長名、顧問名を漢字で入力してください。</t>
    <rPh sb="0" eb="3">
      <t>ガッコウメイ</t>
    </rPh>
    <rPh sb="4" eb="7">
      <t>コウチョウメイ</t>
    </rPh>
    <rPh sb="8" eb="10">
      <t>コモン</t>
    </rPh>
    <rPh sb="10" eb="11">
      <t>メイ</t>
    </rPh>
    <rPh sb="12" eb="14">
      <t>カンジ</t>
    </rPh>
    <rPh sb="15" eb="17">
      <t>ニュウリョク</t>
    </rPh>
    <phoneticPr fontId="1"/>
  </si>
  <si>
    <t>申請記録の
入力方法</t>
    <rPh sb="0" eb="2">
      <t>シンセイ</t>
    </rPh>
    <rPh sb="2" eb="4">
      <t>キロク</t>
    </rPh>
    <rPh sb="6" eb="8">
      <t>ニュウリョク</t>
    </rPh>
    <rPh sb="8" eb="10">
      <t>ホウホウ</t>
    </rPh>
    <phoneticPr fontId="1"/>
  </si>
  <si>
    <r>
      <rPr>
        <sz val="22"/>
        <color rgb="FFFF0000"/>
        <rFont val="ＭＳ Ｐゴシック"/>
        <family val="3"/>
        <charset val="128"/>
        <scheme val="minor"/>
      </rPr>
      <t>○○</t>
    </r>
    <r>
      <rPr>
        <sz val="22"/>
        <color theme="1"/>
        <rFont val="ＭＳ Ｐゴシック"/>
        <family val="2"/>
        <charset val="128"/>
        <scheme val="minor"/>
      </rPr>
      <t>習志野市民</t>
    </r>
    <rPh sb="2" eb="5">
      <t>ナラシノ</t>
    </rPh>
    <rPh sb="5" eb="7">
      <t>シミン</t>
    </rPh>
    <phoneticPr fontId="1"/>
  </si>
  <si>
    <r>
      <rPr>
        <sz val="14"/>
        <color rgb="FFFF0000"/>
        <rFont val="ＭＳ Ｐゴシック"/>
        <family val="3"/>
        <charset val="128"/>
        <scheme val="minor"/>
      </rPr>
      <t>○○</t>
    </r>
    <r>
      <rPr>
        <sz val="14"/>
        <color theme="1"/>
        <rFont val="ＭＳ Ｐゴシック"/>
        <family val="2"/>
        <charset val="128"/>
        <scheme val="minor"/>
      </rPr>
      <t>は学校名</t>
    </r>
    <rPh sb="3" eb="6">
      <t>ガッコウメイ</t>
    </rPh>
    <phoneticPr fontId="1"/>
  </si>
  <si>
    <r>
      <t>第56回習志野市市民総合体育大会(</t>
    </r>
    <r>
      <rPr>
        <b/>
        <sz val="20"/>
        <color rgb="FFFF3300"/>
        <rFont val="ＭＳ Ｐゴシック"/>
        <family val="3"/>
        <charset val="128"/>
        <scheme val="minor"/>
      </rPr>
      <t>市外</t>
    </r>
    <r>
      <rPr>
        <sz val="20"/>
        <color theme="1"/>
        <rFont val="ＭＳ Ｐゴシック"/>
        <family val="2"/>
        <charset val="128"/>
        <scheme val="minor"/>
      </rPr>
      <t>中学陸上の部)</t>
    </r>
    <rPh sb="0" eb="1">
      <t>ダイ</t>
    </rPh>
    <rPh sb="3" eb="4">
      <t>カイ</t>
    </rPh>
    <rPh sb="4" eb="8">
      <t>ナラシノシ</t>
    </rPh>
    <rPh sb="8" eb="10">
      <t>シミン</t>
    </rPh>
    <rPh sb="10" eb="12">
      <t>ソウゴウ</t>
    </rPh>
    <rPh sb="12" eb="14">
      <t>タイイク</t>
    </rPh>
    <rPh sb="14" eb="16">
      <t>タイカイ</t>
    </rPh>
    <rPh sb="17" eb="19">
      <t>シガイ</t>
    </rPh>
    <rPh sb="19" eb="21">
      <t>チュウガク</t>
    </rPh>
    <rPh sb="21" eb="23">
      <t>リクジョウ</t>
    </rPh>
    <rPh sb="24" eb="25">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</si>
</sst>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Red]\(0.00\)"/>
  </numFmts>
  <fonts count="2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color indexed="52"/>
      <name val="ＭＳ Ｐゴシック"/>
      <family val="3"/>
      <charset val="128"/>
    </font>
    <font>
      <sz val="10"/>
      <name val="ＭＳ Ｐ明朝"/>
      <family val="1"/>
      <charset val="128"/>
    </font>
    <font>
      <sz val="14"/>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22"/>
      <color rgb="FFFF0000"/>
      <name val="ＭＳ Ｐゴシック"/>
      <family val="3"/>
      <charset val="128"/>
      <scheme val="minor"/>
    </font>
    <font>
      <sz val="14"/>
      <color rgb="FFFF0000"/>
      <name val="ＤＦ特太ゴシック体"/>
      <family val="3"/>
      <charset val="128"/>
    </font>
    <font>
      <sz val="11"/>
      <name val="ＭＳ Ｐゴシック"/>
      <family val="3"/>
      <charset val="128"/>
      <scheme val="minor"/>
    </font>
    <font>
      <sz val="11"/>
      <color rgb="FFFFFF66"/>
      <name val="ＭＳ Ｐゴシック"/>
      <family val="2"/>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22"/>
      <color theme="1"/>
      <name val="ＭＳ Ｐゴシック"/>
      <family val="3"/>
      <charset val="128"/>
      <scheme val="minor"/>
    </font>
    <font>
      <sz val="22"/>
      <name val="ＭＳ Ｐゴシック"/>
      <family val="3"/>
      <charset val="128"/>
      <scheme val="minor"/>
    </font>
    <font>
      <sz val="14"/>
      <name val="ＭＳ Ｐゴシック"/>
      <family val="2"/>
      <charset val="128"/>
      <scheme val="minor"/>
    </font>
    <font>
      <sz val="14"/>
      <color rgb="FFFF3300"/>
      <name val="ＤＨＰ特太ゴシック体"/>
      <family val="3"/>
      <charset val="128"/>
    </font>
    <font>
      <b/>
      <sz val="20"/>
      <color rgb="FFFF3300"/>
      <name val="ＭＳ Ｐゴシック"/>
      <family val="3"/>
      <charset val="128"/>
      <scheme val="minor"/>
    </font>
    <font>
      <sz val="14"/>
      <color rgb="FFFF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rgb="FFFFFF66"/>
        <bgColor indexed="64"/>
      </patternFill>
    </fill>
    <fill>
      <patternFill patternType="solid">
        <fgColor rgb="FF99FF66"/>
        <bgColor indexed="64"/>
      </patternFill>
    </fill>
    <fill>
      <patternFill patternType="solid">
        <fgColor theme="0" tint="-0.249977111117893"/>
        <bgColor indexed="64"/>
      </patternFill>
    </fill>
    <fill>
      <patternFill patternType="solid">
        <fgColor rgb="FFFFFF99"/>
        <bgColor indexed="64"/>
      </patternFill>
    </fill>
  </fills>
  <borders count="70">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medium">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style="double">
        <color auto="1"/>
      </left>
      <right style="hair">
        <color auto="1"/>
      </right>
      <top/>
      <bottom style="hair">
        <color auto="1"/>
      </bottom>
      <diagonal/>
    </border>
    <border>
      <left style="hair">
        <color auto="1"/>
      </left>
      <right style="double">
        <color auto="1"/>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indexed="64"/>
      </top>
      <bottom style="hair">
        <color auto="1"/>
      </bottom>
      <diagonal/>
    </border>
    <border>
      <left/>
      <right style="hair">
        <color auto="1"/>
      </right>
      <top style="hair">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style="double">
        <color auto="1"/>
      </left>
      <right style="double">
        <color auto="1"/>
      </right>
      <top style="hair">
        <color auto="1"/>
      </top>
      <bottom style="thin">
        <color auto="1"/>
      </bottom>
      <diagonal/>
    </border>
    <border>
      <left style="double">
        <color auto="1"/>
      </left>
      <right style="double">
        <color auto="1"/>
      </right>
      <top style="medium">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double">
        <color auto="1"/>
      </left>
      <right style="hair">
        <color auto="1"/>
      </right>
      <top style="medium">
        <color auto="1"/>
      </top>
      <bottom/>
      <diagonal/>
    </border>
    <border>
      <left style="medium">
        <color auto="1"/>
      </left>
      <right/>
      <top/>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style="double">
        <color auto="1"/>
      </left>
      <right style="hair">
        <color auto="1"/>
      </right>
      <top/>
      <bottom style="thin">
        <color indexed="64"/>
      </bottom>
      <diagonal/>
    </border>
    <border>
      <left style="hair">
        <color auto="1"/>
      </left>
      <right style="medium">
        <color auto="1"/>
      </right>
      <top style="hair">
        <color auto="1"/>
      </top>
      <bottom style="thin">
        <color indexed="64"/>
      </bottom>
      <diagonal/>
    </border>
  </borders>
  <cellStyleXfs count="4">
    <xf numFmtId="0" fontId="0" fillId="0" borderId="0">
      <alignment vertical="center"/>
    </xf>
    <xf numFmtId="0" fontId="5" fillId="0" borderId="0">
      <alignment vertical="center"/>
    </xf>
    <xf numFmtId="0" fontId="7" fillId="0" borderId="0">
      <alignment vertical="center"/>
    </xf>
    <xf numFmtId="0" fontId="4" fillId="0" borderId="0">
      <alignment vertical="center"/>
    </xf>
  </cellStyleXfs>
  <cellXfs count="210">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Fill="1" applyAlignment="1">
      <alignment horizontal="left" vertical="center" shrinkToFit="1"/>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0" fillId="0" borderId="0" xfId="0" applyFont="1" applyFill="1" applyAlignment="1">
      <alignment horizontal="center" vertical="center" shrinkToFit="1"/>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2" fillId="2" borderId="0" xfId="0" applyNumberFormat="1" applyFont="1" applyFill="1" applyBorder="1" applyAlignment="1">
      <alignment horizontal="center" shrinkToFit="1"/>
    </xf>
    <xf numFmtId="49" fontId="2" fillId="2" borderId="0" xfId="0" applyNumberFormat="1" applyFont="1" applyFill="1" applyBorder="1" applyAlignment="1">
      <alignment horizontal="center"/>
    </xf>
    <xf numFmtId="0" fontId="2" fillId="2" borderId="0" xfId="0" applyNumberFormat="1" applyFont="1" applyFill="1" applyBorder="1" applyAlignment="1">
      <alignment horizontal="center"/>
    </xf>
    <xf numFmtId="177" fontId="2" fillId="2" borderId="0" xfId="0" applyNumberFormat="1" applyFont="1" applyFill="1" applyBorder="1" applyAlignment="1">
      <alignment horizontal="center"/>
    </xf>
    <xf numFmtId="176"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2" fillId="0" borderId="0" xfId="0" applyFont="1" applyAlignment="1"/>
    <xf numFmtId="0" fontId="0" fillId="0" borderId="0" xfId="0" applyFont="1" applyFill="1" applyAlignment="1">
      <alignment horizontal="left"/>
    </xf>
    <xf numFmtId="0" fontId="0" fillId="0" borderId="0" xfId="0" applyFont="1" applyFill="1" applyAlignment="1">
      <alignment horizontal="left"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Alignment="1">
      <alignment horizontal="center" shrinkToFit="1"/>
    </xf>
    <xf numFmtId="0" fontId="0" fillId="0" borderId="0" xfId="0" applyFont="1" applyFill="1" applyAlignment="1">
      <alignment horizontal="center"/>
    </xf>
    <xf numFmtId="0" fontId="8" fillId="0" borderId="0" xfId="0" applyFont="1">
      <alignment vertical="center"/>
    </xf>
    <xf numFmtId="0" fontId="9"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0" borderId="3" xfId="0" applyFill="1" applyBorder="1" applyAlignment="1">
      <alignment vertical="center" shrinkToFit="1"/>
    </xf>
    <xf numFmtId="0" fontId="13" fillId="0" borderId="0" xfId="0" applyFont="1">
      <alignment vertical="center"/>
    </xf>
    <xf numFmtId="0" fontId="14" fillId="0" borderId="0" xfId="0" applyFont="1">
      <alignment vertical="center"/>
    </xf>
    <xf numFmtId="0" fontId="0" fillId="0" borderId="3" xfId="0" applyFill="1" applyBorder="1" applyAlignment="1">
      <alignment horizontal="center" vertical="center" shrinkToFit="1"/>
    </xf>
    <xf numFmtId="0" fontId="8" fillId="0" borderId="0" xfId="0" applyFont="1" applyBorder="1" applyAlignment="1">
      <alignment horizontal="center" vertical="center" shrinkToFit="1"/>
    </xf>
    <xf numFmtId="0" fontId="0" fillId="0" borderId="0" xfId="0" applyFill="1" applyAlignment="1">
      <alignment vertical="center" shrinkToFit="1"/>
    </xf>
    <xf numFmtId="0" fontId="8" fillId="0" borderId="0" xfId="0" applyFont="1" applyFill="1" applyBorder="1" applyAlignment="1">
      <alignment horizontal="center" vertical="center" shrinkToFit="1"/>
    </xf>
    <xf numFmtId="0" fontId="0" fillId="3"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4" borderId="0" xfId="0" applyFill="1" applyAlignment="1">
      <alignment horizontal="center" vertical="center"/>
    </xf>
    <xf numFmtId="176" fontId="2" fillId="6" borderId="0" xfId="0" applyNumberFormat="1" applyFont="1" applyFill="1" applyBorder="1" applyAlignment="1">
      <alignment horizontal="center"/>
    </xf>
    <xf numFmtId="0" fontId="0" fillId="6" borderId="0" xfId="0" applyFill="1" applyAlignment="1">
      <alignment horizontal="center" vertical="center" shrinkToFit="1"/>
    </xf>
    <xf numFmtId="0" fontId="0" fillId="0" borderId="18" xfId="0" applyBorder="1" applyAlignment="1">
      <alignment vertical="center" shrinkToFit="1"/>
    </xf>
    <xf numFmtId="0" fontId="0" fillId="0" borderId="0" xfId="0" applyAlignment="1">
      <alignment horizontal="center" vertical="center"/>
    </xf>
    <xf numFmtId="0" fontId="0" fillId="0" borderId="19" xfId="0" applyFill="1" applyBorder="1" applyAlignment="1">
      <alignment vertical="center" shrinkToFit="1"/>
    </xf>
    <xf numFmtId="0" fontId="0" fillId="3" borderId="8"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5" xfId="0" applyBorder="1" applyAlignment="1">
      <alignment vertical="center" shrinkToFit="1"/>
    </xf>
    <xf numFmtId="0" fontId="0" fillId="6" borderId="0" xfId="0" applyFill="1" applyAlignment="1">
      <alignment horizontal="center" vertical="center"/>
    </xf>
    <xf numFmtId="0" fontId="2" fillId="6" borderId="0" xfId="0" applyFont="1" applyFill="1" applyAlignment="1">
      <alignment horizontal="center" shrinkToFit="1"/>
    </xf>
    <xf numFmtId="0" fontId="0" fillId="0" borderId="0" xfId="0" applyFill="1">
      <alignment vertical="center"/>
    </xf>
    <xf numFmtId="0" fontId="17" fillId="0" borderId="0" xfId="0" applyFont="1" applyFill="1">
      <alignment vertical="center"/>
    </xf>
    <xf numFmtId="0" fontId="0" fillId="0" borderId="0" xfId="0" applyFill="1" applyBorder="1" applyAlignment="1">
      <alignment vertical="center"/>
    </xf>
    <xf numFmtId="0" fontId="2" fillId="0" borderId="0" xfId="0" applyFont="1" applyAlignment="1">
      <alignment shrinkToFit="1"/>
    </xf>
    <xf numFmtId="0" fontId="0" fillId="0" borderId="0" xfId="0" applyNumberFormat="1" applyFont="1" applyFill="1" applyAlignment="1">
      <alignment horizontal="center"/>
    </xf>
    <xf numFmtId="0" fontId="8" fillId="0" borderId="0" xfId="0" applyFont="1" applyBorder="1" applyAlignment="1">
      <alignment vertical="center" shrinkToFit="1"/>
    </xf>
    <xf numFmtId="0" fontId="0" fillId="0" borderId="0" xfId="0" applyFill="1" applyBorder="1" applyAlignment="1">
      <alignment horizontal="right" vertical="center" shrinkToFit="1"/>
    </xf>
    <xf numFmtId="0" fontId="10" fillId="0" borderId="0" xfId="0" applyFont="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lignment horizontal="center" vertical="center" shrinkToFit="1"/>
    </xf>
    <xf numFmtId="0" fontId="11" fillId="0" borderId="0" xfId="0" applyFont="1" applyFill="1" applyBorder="1" applyAlignment="1">
      <alignment horizontal="left" vertical="center" wrapText="1" shrinkToFit="1"/>
    </xf>
    <xf numFmtId="0" fontId="0" fillId="0" borderId="25" xfId="0" applyFill="1" applyBorder="1" applyAlignment="1">
      <alignment horizontal="center" vertical="center" shrinkToFit="1"/>
    </xf>
    <xf numFmtId="0" fontId="18"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11" fillId="0" borderId="0" xfId="0" applyFont="1" applyAlignment="1">
      <alignment horizontal="center" vertical="center" shrinkToFit="1"/>
    </xf>
    <xf numFmtId="0" fontId="0" fillId="0" borderId="54" xfId="0" applyBorder="1" applyAlignment="1">
      <alignment horizontal="center" vertical="center" shrinkToFit="1"/>
    </xf>
    <xf numFmtId="0" fontId="0" fillId="0" borderId="3" xfId="0" applyFill="1" applyBorder="1" applyAlignment="1">
      <alignment horizontal="right" vertical="center" shrinkToFit="1"/>
    </xf>
    <xf numFmtId="0" fontId="0" fillId="0" borderId="19" xfId="0" applyFill="1" applyBorder="1" applyAlignment="1">
      <alignment horizontal="right" vertical="center" shrinkToFit="1"/>
    </xf>
    <xf numFmtId="0" fontId="0" fillId="0" borderId="8" xfId="0" applyFill="1" applyBorder="1" applyAlignment="1">
      <alignment horizontal="right" vertical="center" shrinkToFit="1"/>
    </xf>
    <xf numFmtId="0" fontId="11" fillId="0" borderId="32" xfId="0" applyFont="1" applyFill="1" applyBorder="1" applyAlignment="1">
      <alignment vertical="center" shrinkToFit="1"/>
    </xf>
    <xf numFmtId="0" fontId="11" fillId="0" borderId="0" xfId="0" applyFont="1" applyFill="1" applyBorder="1" applyAlignment="1">
      <alignment vertical="center" shrinkToFit="1"/>
    </xf>
    <xf numFmtId="0" fontId="17" fillId="3" borderId="46" xfId="0" applyFont="1" applyFill="1" applyBorder="1" applyAlignment="1">
      <alignment vertical="center" shrinkToFit="1"/>
    </xf>
    <xf numFmtId="0" fontId="17" fillId="3" borderId="47" xfId="0" applyFont="1" applyFill="1" applyBorder="1" applyAlignment="1">
      <alignment vertical="center" shrinkToFit="1"/>
    </xf>
    <xf numFmtId="0" fontId="0" fillId="3" borderId="53" xfId="0" applyFill="1" applyBorder="1" applyAlignment="1">
      <alignment horizontal="center" vertical="center" shrinkToFit="1"/>
    </xf>
    <xf numFmtId="0" fontId="0" fillId="3" borderId="8"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44" xfId="0" applyFill="1" applyBorder="1" applyAlignment="1">
      <alignment horizontal="center" vertical="center" shrinkToFit="1"/>
    </xf>
    <xf numFmtId="0" fontId="0" fillId="3" borderId="3"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2" xfId="0" applyFill="1" applyBorder="1" applyAlignment="1">
      <alignment horizontal="center" vertical="center" shrinkToFit="1"/>
    </xf>
    <xf numFmtId="0" fontId="0" fillId="3" borderId="19" xfId="0" applyFill="1" applyBorder="1" applyAlignment="1">
      <alignment horizontal="center" vertical="center" shrinkToFit="1"/>
    </xf>
    <xf numFmtId="0" fontId="0" fillId="3" borderId="19" xfId="0" applyFill="1" applyBorder="1" applyAlignment="1">
      <alignment horizontal="left" vertical="center" shrinkToFit="1"/>
    </xf>
    <xf numFmtId="0" fontId="11" fillId="4" borderId="3" xfId="0" applyFont="1"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3" xfId="0" applyFill="1" applyBorder="1" applyAlignment="1">
      <alignment horizontal="left" vertical="center" shrinkToFit="1"/>
    </xf>
    <xf numFmtId="0" fontId="0" fillId="4" borderId="27" xfId="0" applyFill="1" applyBorder="1" applyAlignment="1">
      <alignment horizontal="left" vertical="center" shrinkToFit="1"/>
    </xf>
    <xf numFmtId="0" fontId="0" fillId="4" borderId="27" xfId="0" applyFill="1" applyBorder="1" applyAlignment="1">
      <alignment horizontal="left" vertical="center"/>
    </xf>
    <xf numFmtId="0" fontId="0" fillId="4" borderId="19" xfId="0" applyFill="1" applyBorder="1" applyAlignment="1">
      <alignment horizontal="left" vertical="center" shrinkToFit="1"/>
    </xf>
    <xf numFmtId="0" fontId="0" fillId="4" borderId="28" xfId="0" applyFill="1" applyBorder="1" applyAlignment="1">
      <alignment horizontal="left" vertical="center"/>
    </xf>
    <xf numFmtId="0" fontId="0" fillId="0" borderId="2" xfId="0" applyBorder="1" applyAlignment="1">
      <alignment horizontal="center" vertical="center"/>
    </xf>
    <xf numFmtId="0" fontId="0" fillId="0" borderId="30" xfId="0" applyBorder="1">
      <alignment vertical="center"/>
    </xf>
    <xf numFmtId="0" fontId="0" fillId="0" borderId="4" xfId="0" applyBorder="1" applyAlignment="1">
      <alignment horizontal="center" vertical="center"/>
    </xf>
    <xf numFmtId="0" fontId="0" fillId="0" borderId="31" xfId="0" applyBorder="1">
      <alignment vertical="center"/>
    </xf>
    <xf numFmtId="0" fontId="0" fillId="0" borderId="55" xfId="0" applyBorder="1" applyAlignment="1">
      <alignment horizontal="center" vertical="center"/>
    </xf>
    <xf numFmtId="0" fontId="0" fillId="0" borderId="56" xfId="0" applyBorder="1">
      <alignment vertical="center"/>
    </xf>
    <xf numFmtId="0" fontId="0" fillId="0" borderId="31" xfId="0" applyBorder="1" applyAlignment="1">
      <alignment horizontal="center" vertical="center"/>
    </xf>
    <xf numFmtId="0" fontId="0" fillId="0" borderId="48" xfId="0"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5"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right" vertical="center" shrinkToFit="1"/>
    </xf>
    <xf numFmtId="0" fontId="0" fillId="4" borderId="45" xfId="0" applyFill="1" applyBorder="1" applyAlignment="1">
      <alignment horizontal="center" vertical="center" shrinkToFit="1"/>
    </xf>
    <xf numFmtId="0" fontId="0" fillId="4" borderId="57" xfId="0" applyFill="1" applyBorder="1" applyAlignment="1">
      <alignment horizontal="left" vertical="center" shrinkToFit="1"/>
    </xf>
    <xf numFmtId="0" fontId="0" fillId="4" borderId="58" xfId="0" applyFill="1" applyBorder="1" applyAlignment="1">
      <alignment horizontal="left" vertical="center"/>
    </xf>
    <xf numFmtId="0" fontId="0" fillId="4" borderId="58" xfId="0" applyFill="1" applyBorder="1" applyAlignment="1">
      <alignment horizontal="left" vertical="center" shrinkToFit="1"/>
    </xf>
    <xf numFmtId="0" fontId="0" fillId="4" borderId="59" xfId="0" applyFill="1" applyBorder="1" applyAlignment="1">
      <alignment horizontal="left" vertical="center"/>
    </xf>
    <xf numFmtId="0" fontId="0" fillId="3" borderId="14" xfId="0" applyFill="1" applyBorder="1" applyAlignment="1">
      <alignment horizontal="center" vertical="center" shrinkToFit="1"/>
    </xf>
    <xf numFmtId="0" fontId="0" fillId="3" borderId="44" xfId="0" applyFill="1" applyBorder="1" applyAlignment="1">
      <alignment horizontal="left" vertical="center" shrinkToFit="1"/>
    </xf>
    <xf numFmtId="0" fontId="0" fillId="3" borderId="12" xfId="0" applyFill="1" applyBorder="1" applyAlignment="1">
      <alignment horizontal="left" vertical="center" shrinkToFit="1"/>
    </xf>
    <xf numFmtId="0" fontId="0" fillId="3" borderId="0" xfId="0" applyFill="1" applyAlignment="1">
      <alignment vertical="center" shrinkToFit="1"/>
    </xf>
    <xf numFmtId="0" fontId="0" fillId="3" borderId="0" xfId="0" applyFill="1" applyAlignment="1">
      <alignment vertical="center"/>
    </xf>
    <xf numFmtId="0" fontId="0" fillId="3" borderId="0" xfId="0" applyFill="1" applyAlignment="1">
      <alignment horizontal="center" vertical="center"/>
    </xf>
    <xf numFmtId="0" fontId="0" fillId="3" borderId="0" xfId="0" applyFill="1">
      <alignment vertical="center"/>
    </xf>
    <xf numFmtId="0" fontId="0" fillId="4" borderId="0" xfId="0" applyFill="1" applyAlignment="1">
      <alignment horizontal="right" vertical="center" shrinkToFit="1"/>
    </xf>
    <xf numFmtId="0" fontId="0" fillId="4" borderId="0" xfId="0" applyFill="1" applyAlignment="1">
      <alignment horizontal="right" vertical="center"/>
    </xf>
    <xf numFmtId="0" fontId="0" fillId="4" borderId="0" xfId="0" applyFill="1">
      <alignment vertical="center"/>
    </xf>
    <xf numFmtId="0" fontId="0" fillId="3" borderId="0" xfId="0" applyFill="1" applyAlignment="1">
      <alignment horizontal="center" vertical="center" shrinkToFit="1"/>
    </xf>
    <xf numFmtId="0" fontId="0" fillId="4" borderId="0" xfId="0" applyFill="1" applyAlignment="1">
      <alignment horizontal="center" vertical="center" shrinkToFit="1"/>
    </xf>
    <xf numFmtId="0" fontId="0" fillId="5" borderId="1"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37" xfId="0" applyFill="1" applyBorder="1" applyAlignment="1">
      <alignment horizontal="center" vertical="center" shrinkToFit="1"/>
    </xf>
    <xf numFmtId="0" fontId="0" fillId="5" borderId="38" xfId="0" applyFill="1" applyBorder="1" applyAlignment="1">
      <alignment horizontal="right" vertical="center" shrinkToFit="1"/>
    </xf>
    <xf numFmtId="0" fontId="0" fillId="5" borderId="39" xfId="0" applyFill="1" applyBorder="1" applyAlignment="1">
      <alignment horizontal="left" vertical="center" shrinkToFit="1"/>
    </xf>
    <xf numFmtId="0" fontId="0" fillId="5" borderId="29" xfId="0" applyFill="1" applyBorder="1" applyAlignment="1">
      <alignment horizontal="left" vertical="center" shrinkToFit="1"/>
    </xf>
    <xf numFmtId="0" fontId="0" fillId="5" borderId="31" xfId="0" applyFill="1" applyBorder="1" applyAlignment="1">
      <alignment horizontal="left" vertical="center" shrinkToFit="1"/>
    </xf>
    <xf numFmtId="0" fontId="23" fillId="0" borderId="0" xfId="0" applyFont="1">
      <alignment vertical="center"/>
    </xf>
    <xf numFmtId="0" fontId="8" fillId="0" borderId="0" xfId="0" applyFont="1" applyAlignment="1">
      <alignment horizontal="left" vertical="center"/>
    </xf>
    <xf numFmtId="0" fontId="25" fillId="0" borderId="0" xfId="0" applyFont="1">
      <alignment vertical="center"/>
    </xf>
    <xf numFmtId="0" fontId="8" fillId="7" borderId="1" xfId="0" applyFont="1" applyFill="1" applyBorder="1" applyAlignment="1">
      <alignment horizontal="center" vertical="center" shrinkToFit="1"/>
    </xf>
    <xf numFmtId="0" fontId="12" fillId="7" borderId="2" xfId="0" applyFont="1" applyFill="1" applyBorder="1" applyAlignment="1">
      <alignment horizontal="center" vertical="center" shrinkToFit="1"/>
    </xf>
    <xf numFmtId="0" fontId="12" fillId="7" borderId="4" xfId="0" applyFont="1" applyFill="1" applyBorder="1" applyAlignment="1">
      <alignment horizontal="center" vertical="center" shrinkToFit="1"/>
    </xf>
    <xf numFmtId="0" fontId="19" fillId="3" borderId="17" xfId="0" applyFont="1" applyFill="1" applyBorder="1" applyAlignment="1">
      <alignment horizontal="left" vertical="center" shrinkToFit="1"/>
    </xf>
    <xf numFmtId="0" fontId="19" fillId="3" borderId="12" xfId="0" applyFont="1" applyFill="1" applyBorder="1" applyAlignment="1">
      <alignment horizontal="left" vertical="center" shrinkToFit="1"/>
    </xf>
    <xf numFmtId="0" fontId="19" fillId="3" borderId="12" xfId="0" applyFont="1" applyFill="1" applyBorder="1" applyAlignment="1">
      <alignment horizontal="center" vertical="center" shrinkToFit="1"/>
    </xf>
    <xf numFmtId="0" fontId="19" fillId="3" borderId="36" xfId="0" applyFont="1" applyFill="1" applyBorder="1" applyAlignment="1">
      <alignment horizontal="left" vertical="center" shrinkToFit="1"/>
    </xf>
    <xf numFmtId="0" fontId="19" fillId="3" borderId="52" xfId="0" applyFont="1" applyFill="1" applyBorder="1" applyAlignment="1">
      <alignment horizontal="left" vertical="center" shrinkToFit="1"/>
    </xf>
    <xf numFmtId="0" fontId="19" fillId="3" borderId="52" xfId="0" applyFont="1"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0" borderId="61" xfId="0" applyBorder="1">
      <alignment vertical="center"/>
    </xf>
    <xf numFmtId="0" fontId="19" fillId="5" borderId="9" xfId="0" applyFont="1" applyFill="1" applyBorder="1" applyAlignment="1">
      <alignment horizontal="right" vertical="center" shrinkToFit="1"/>
    </xf>
    <xf numFmtId="0" fontId="19" fillId="5" borderId="41" xfId="0" applyFont="1" applyFill="1" applyBorder="1" applyAlignment="1">
      <alignment horizontal="right" vertical="center" shrinkToFit="1"/>
    </xf>
    <xf numFmtId="0" fontId="20" fillId="3" borderId="49"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0" fillId="4" borderId="60" xfId="0" applyFont="1" applyFill="1" applyBorder="1" applyAlignment="1">
      <alignment horizontal="center" vertical="center" wrapText="1"/>
    </xf>
    <xf numFmtId="0" fontId="19" fillId="5" borderId="42" xfId="0" applyFont="1" applyFill="1" applyBorder="1" applyAlignment="1">
      <alignment horizontal="right" vertical="center" shrinkToFit="1"/>
    </xf>
    <xf numFmtId="0" fontId="19" fillId="5" borderId="43" xfId="0" applyFont="1" applyFill="1" applyBorder="1" applyAlignment="1">
      <alignment horizontal="right" vertical="center" shrinkToFit="1"/>
    </xf>
    <xf numFmtId="0" fontId="8" fillId="0" borderId="5" xfId="0" applyFont="1" applyBorder="1" applyAlignment="1">
      <alignment horizontal="center" vertical="center" shrinkToFit="1"/>
    </xf>
    <xf numFmtId="0" fontId="8" fillId="0" borderId="31" xfId="0" applyFont="1" applyBorder="1" applyAlignment="1">
      <alignment horizontal="center" vertical="center" shrinkToFit="1"/>
    </xf>
    <xf numFmtId="0" fontId="10" fillId="0" borderId="0" xfId="0" applyFont="1" applyAlignment="1">
      <alignment horizontal="center" vertical="center" shrinkToFit="1"/>
    </xf>
    <xf numFmtId="0" fontId="8" fillId="0" borderId="6"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0" fillId="3" borderId="21" xfId="0" applyFill="1" applyBorder="1" applyAlignment="1">
      <alignment horizontal="center" vertical="center" shrinkToFit="1"/>
    </xf>
    <xf numFmtId="0" fontId="0" fillId="4" borderId="50"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51" xfId="0" applyFill="1" applyBorder="1" applyAlignment="1">
      <alignment horizontal="center" vertical="center" shrinkToFit="1"/>
    </xf>
    <xf numFmtId="0" fontId="12" fillId="7" borderId="1" xfId="0" applyFont="1" applyFill="1" applyBorder="1" applyAlignment="1">
      <alignment horizontal="center" vertical="center" shrinkToFit="1"/>
    </xf>
    <xf numFmtId="0" fontId="12" fillId="7" borderId="18" xfId="0" applyFont="1" applyFill="1" applyBorder="1" applyAlignment="1">
      <alignment horizontal="center" vertical="center" shrinkToFit="1"/>
    </xf>
    <xf numFmtId="0" fontId="8" fillId="7" borderId="18" xfId="0" applyFont="1" applyFill="1" applyBorder="1" applyAlignment="1">
      <alignment horizontal="center" vertical="center" shrinkToFit="1"/>
    </xf>
    <xf numFmtId="0" fontId="8" fillId="7" borderId="29" xfId="0"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9" fillId="5" borderId="6" xfId="0" applyFont="1" applyFill="1" applyBorder="1" applyAlignment="1">
      <alignment horizontal="right" vertical="center" shrinkToFit="1"/>
    </xf>
    <xf numFmtId="0" fontId="19" fillId="5" borderId="40" xfId="0" applyFont="1" applyFill="1" applyBorder="1" applyAlignment="1">
      <alignment horizontal="right" vertical="center" shrinkToFit="1"/>
    </xf>
    <xf numFmtId="0" fontId="0" fillId="3" borderId="0" xfId="0" applyFill="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wrapText="1"/>
    </xf>
    <xf numFmtId="0" fontId="23" fillId="0" borderId="0" xfId="0" applyFont="1" applyAlignment="1">
      <alignment horizontal="left" vertical="center" shrinkToFit="1"/>
    </xf>
    <xf numFmtId="0" fontId="13" fillId="0" borderId="0" xfId="0" applyFont="1" applyAlignment="1">
      <alignment horizontal="left" vertical="center" shrinkToFit="1"/>
    </xf>
    <xf numFmtId="0" fontId="12" fillId="0" borderId="0" xfId="0" applyFont="1">
      <alignment vertical="center"/>
    </xf>
    <xf numFmtId="0" fontId="0" fillId="0" borderId="0" xfId="0" applyAlignment="1">
      <alignment horizontal="center" vertical="center" shrinkToFit="1"/>
    </xf>
    <xf numFmtId="0" fontId="17" fillId="3" borderId="66" xfId="0" applyFont="1" applyFill="1" applyBorder="1" applyAlignment="1">
      <alignment vertical="center" shrinkToFit="1"/>
    </xf>
    <xf numFmtId="0" fontId="17" fillId="3" borderId="5" xfId="0" applyFont="1" applyFill="1" applyBorder="1" applyAlignment="1">
      <alignment horizontal="center" vertical="center" shrinkToFit="1"/>
    </xf>
    <xf numFmtId="0" fontId="0" fillId="0" borderId="35" xfId="0" applyFill="1" applyBorder="1" applyAlignment="1">
      <alignment horizontal="center" vertical="center" shrinkToFit="1"/>
    </xf>
    <xf numFmtId="0" fontId="11" fillId="4" borderId="8" xfId="0" applyFont="1" applyFill="1" applyBorder="1" applyAlignment="1">
      <alignment horizontal="center" vertical="center" shrinkToFit="1"/>
    </xf>
    <xf numFmtId="0" fontId="0" fillId="4" borderId="8" xfId="0" applyFill="1" applyBorder="1" applyAlignment="1">
      <alignment horizontal="center" vertical="center" shrinkToFit="1"/>
    </xf>
    <xf numFmtId="0" fontId="0" fillId="4" borderId="8" xfId="0" applyFill="1" applyBorder="1" applyAlignment="1">
      <alignment horizontal="left" vertical="center" shrinkToFit="1"/>
    </xf>
    <xf numFmtId="0" fontId="0" fillId="4" borderId="67" xfId="0" applyFill="1" applyBorder="1" applyAlignment="1">
      <alignment horizontal="left" vertical="center" shrinkToFit="1"/>
    </xf>
    <xf numFmtId="0" fontId="21" fillId="4" borderId="68" xfId="0" applyFont="1" applyFill="1" applyBorder="1" applyAlignment="1">
      <alignment horizontal="center" vertical="center" wrapText="1"/>
    </xf>
    <xf numFmtId="0" fontId="11" fillId="4" borderId="5" xfId="0" applyFont="1" applyFill="1" applyBorder="1" applyAlignment="1">
      <alignment horizontal="center" vertical="center" shrinkToFit="1"/>
    </xf>
    <xf numFmtId="0" fontId="0" fillId="4" borderId="5"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69" xfId="0" applyFill="1" applyBorder="1" applyAlignment="1">
      <alignment horizontal="center" vertical="center" shrinkToFit="1"/>
    </xf>
  </cellXfs>
  <cellStyles count="4">
    <cellStyle name="標準" xfId="0" builtinId="0"/>
    <cellStyle name="標準 2" xfId="3" xr:uid="{00000000-0005-0000-0000-000001000000}"/>
    <cellStyle name="標準 4" xfId="2" xr:uid="{00000000-0005-0000-0000-000002000000}"/>
    <cellStyle name="標準 6" xfId="1" xr:uid="{00000000-0005-0000-0000-000003000000}"/>
  </cellStyles>
  <dxfs count="0"/>
  <tableStyles count="0" defaultTableStyle="TableStyleMedium2" defaultPivotStyle="PivotStyleLight16"/>
  <colors>
    <mruColors>
      <color rgb="FFFF3300"/>
      <color rgb="FFFFFF66"/>
      <color rgb="FFCCFFFF"/>
      <color rgb="FFFFFF99"/>
      <color rgb="FF99FF66"/>
      <color rgb="FFC0C0C0"/>
      <color rgb="FFFF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114300</xdr:colOff>
          <xdr:row>0</xdr:row>
          <xdr:rowOff>47625</xdr:rowOff>
        </xdr:from>
        <xdr:to>
          <xdr:col>26</xdr:col>
          <xdr:colOff>504825</xdr:colOff>
          <xdr:row>10</xdr:row>
          <xdr:rowOff>85726</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a:extLst>
                <a:ext uri="{84589F7E-364E-4C9E-8A38-B11213B215E9}">
                  <a14:cameraTool cellRange="種目!$A$27:$B$40" spid="_x0000_s2111"/>
                </a:ext>
              </a:extLst>
            </xdr:cNvPicPr>
          </xdr:nvPicPr>
          <xdr:blipFill>
            <a:blip xmlns:r="http://schemas.openxmlformats.org/officeDocument/2006/relationships" r:embed="rId1"/>
            <a:srcRect/>
            <a:stretch>
              <a:fillRect/>
            </a:stretch>
          </xdr:blipFill>
          <xdr:spPr bwMode="auto">
            <a:xfrm>
              <a:off x="15678150" y="47625"/>
              <a:ext cx="1762125" cy="218122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552450</xdr:colOff>
          <xdr:row>0</xdr:row>
          <xdr:rowOff>47625</xdr:rowOff>
        </xdr:from>
        <xdr:to>
          <xdr:col>29</xdr:col>
          <xdr:colOff>180975</xdr:colOff>
          <xdr:row>9</xdr:row>
          <xdr:rowOff>76199</xdr:rowOff>
        </xdr:to>
        <xdr:pic>
          <xdr:nvPicPr>
            <xdr:cNvPr id="5" name="図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種目!$A$41:$B$52" spid="_x0000_s2112"/>
                </a:ext>
              </a:extLst>
            </xdr:cNvPicPr>
          </xdr:nvPicPr>
          <xdr:blipFill>
            <a:blip xmlns:r="http://schemas.openxmlformats.org/officeDocument/2006/relationships" r:embed="rId2"/>
            <a:srcRect/>
            <a:stretch>
              <a:fillRect/>
            </a:stretch>
          </xdr:blipFill>
          <xdr:spPr bwMode="auto">
            <a:xfrm>
              <a:off x="10772775" y="47625"/>
              <a:ext cx="1685925" cy="200024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24"/>
  <sheetViews>
    <sheetView workbookViewId="0">
      <pane ySplit="1" topLeftCell="A2" activePane="bottomLeft" state="frozen"/>
      <selection activeCell="G48" sqref="G48"/>
      <selection pane="bottomLeft" activeCell="G48" sqref="G48"/>
    </sheetView>
  </sheetViews>
  <sheetFormatPr defaultRowHeight="13.2" x14ac:dyDescent="0.2"/>
  <cols>
    <col min="1" max="1" width="9" style="54"/>
    <col min="2" max="3" width="9" style="37"/>
    <col min="4" max="4" width="9" style="6"/>
    <col min="5" max="5" width="12.6640625" style="7" bestFit="1" customWidth="1"/>
    <col min="6" max="9" width="9" style="6"/>
    <col min="10" max="11" width="9" style="8"/>
    <col min="12" max="14" width="9" style="5"/>
    <col min="15" max="15" width="9" style="7"/>
    <col min="16" max="16" width="9" style="37"/>
    <col min="17" max="260" width="9" style="54"/>
    <col min="261" max="261" width="12.6640625" style="54" bestFit="1" customWidth="1"/>
    <col min="262" max="516" width="9" style="54"/>
    <col min="517" max="517" width="12.6640625" style="54" bestFit="1" customWidth="1"/>
    <col min="518" max="772" width="9" style="54"/>
    <col min="773" max="773" width="12.6640625" style="54" bestFit="1" customWidth="1"/>
    <col min="774" max="1028" width="9" style="54"/>
    <col min="1029" max="1029" width="12.6640625" style="54" bestFit="1" customWidth="1"/>
    <col min="1030" max="1284" width="9" style="54"/>
    <col min="1285" max="1285" width="12.6640625" style="54" bestFit="1" customWidth="1"/>
    <col min="1286" max="1540" width="9" style="54"/>
    <col min="1541" max="1541" width="12.6640625" style="54" bestFit="1" customWidth="1"/>
    <col min="1542" max="1796" width="9" style="54"/>
    <col min="1797" max="1797" width="12.6640625" style="54" bestFit="1" customWidth="1"/>
    <col min="1798" max="2052" width="9" style="54"/>
    <col min="2053" max="2053" width="12.6640625" style="54" bestFit="1" customWidth="1"/>
    <col min="2054" max="2308" width="9" style="54"/>
    <col min="2309" max="2309" width="12.6640625" style="54" bestFit="1" customWidth="1"/>
    <col min="2310" max="2564" width="9" style="54"/>
    <col min="2565" max="2565" width="12.6640625" style="54" bestFit="1" customWidth="1"/>
    <col min="2566" max="2820" width="9" style="54"/>
    <col min="2821" max="2821" width="12.6640625" style="54" bestFit="1" customWidth="1"/>
    <col min="2822" max="3076" width="9" style="54"/>
    <col min="3077" max="3077" width="12.6640625" style="54" bestFit="1" customWidth="1"/>
    <col min="3078" max="3332" width="9" style="54"/>
    <col min="3333" max="3333" width="12.6640625" style="54" bestFit="1" customWidth="1"/>
    <col min="3334" max="3588" width="9" style="54"/>
    <col min="3589" max="3589" width="12.6640625" style="54" bestFit="1" customWidth="1"/>
    <col min="3590" max="3844" width="9" style="54"/>
    <col min="3845" max="3845" width="12.6640625" style="54" bestFit="1" customWidth="1"/>
    <col min="3846" max="4100" width="9" style="54"/>
    <col min="4101" max="4101" width="12.6640625" style="54" bestFit="1" customWidth="1"/>
    <col min="4102" max="4356" width="9" style="54"/>
    <col min="4357" max="4357" width="12.6640625" style="54" bestFit="1" customWidth="1"/>
    <col min="4358" max="4612" width="9" style="54"/>
    <col min="4613" max="4613" width="12.6640625" style="54" bestFit="1" customWidth="1"/>
    <col min="4614" max="4868" width="9" style="54"/>
    <col min="4869" max="4869" width="12.6640625" style="54" bestFit="1" customWidth="1"/>
    <col min="4870" max="5124" width="9" style="54"/>
    <col min="5125" max="5125" width="12.6640625" style="54" bestFit="1" customWidth="1"/>
    <col min="5126" max="5380" width="9" style="54"/>
    <col min="5381" max="5381" width="12.6640625" style="54" bestFit="1" customWidth="1"/>
    <col min="5382" max="5636" width="9" style="54"/>
    <col min="5637" max="5637" width="12.6640625" style="54" bestFit="1" customWidth="1"/>
    <col min="5638" max="5892" width="9" style="54"/>
    <col min="5893" max="5893" width="12.6640625" style="54" bestFit="1" customWidth="1"/>
    <col min="5894" max="6148" width="9" style="54"/>
    <col min="6149" max="6149" width="12.6640625" style="54" bestFit="1" customWidth="1"/>
    <col min="6150" max="6404" width="9" style="54"/>
    <col min="6405" max="6405" width="12.6640625" style="54" bestFit="1" customWidth="1"/>
    <col min="6406" max="6660" width="9" style="54"/>
    <col min="6661" max="6661" width="12.6640625" style="54" bestFit="1" customWidth="1"/>
    <col min="6662" max="6916" width="9" style="54"/>
    <col min="6917" max="6917" width="12.6640625" style="54" bestFit="1" customWidth="1"/>
    <col min="6918" max="7172" width="9" style="54"/>
    <col min="7173" max="7173" width="12.6640625" style="54" bestFit="1" customWidth="1"/>
    <col min="7174" max="7428" width="9" style="54"/>
    <col min="7429" max="7429" width="12.6640625" style="54" bestFit="1" customWidth="1"/>
    <col min="7430" max="7684" width="9" style="54"/>
    <col min="7685" max="7685" width="12.6640625" style="54" bestFit="1" customWidth="1"/>
    <col min="7686" max="7940" width="9" style="54"/>
    <col min="7941" max="7941" width="12.6640625" style="54" bestFit="1" customWidth="1"/>
    <col min="7942" max="8196" width="9" style="54"/>
    <col min="8197" max="8197" width="12.6640625" style="54" bestFit="1" customWidth="1"/>
    <col min="8198" max="8452" width="9" style="54"/>
    <col min="8453" max="8453" width="12.6640625" style="54" bestFit="1" customWidth="1"/>
    <col min="8454" max="8708" width="9" style="54"/>
    <col min="8709" max="8709" width="12.6640625" style="54" bestFit="1" customWidth="1"/>
    <col min="8710" max="8964" width="9" style="54"/>
    <col min="8965" max="8965" width="12.6640625" style="54" bestFit="1" customWidth="1"/>
    <col min="8966" max="9220" width="9" style="54"/>
    <col min="9221" max="9221" width="12.6640625" style="54" bestFit="1" customWidth="1"/>
    <col min="9222" max="9476" width="9" style="54"/>
    <col min="9477" max="9477" width="12.6640625" style="54" bestFit="1" customWidth="1"/>
    <col min="9478" max="9732" width="9" style="54"/>
    <col min="9733" max="9733" width="12.6640625" style="54" bestFit="1" customWidth="1"/>
    <col min="9734" max="9988" width="9" style="54"/>
    <col min="9989" max="9989" width="12.6640625" style="54" bestFit="1" customWidth="1"/>
    <col min="9990" max="10244" width="9" style="54"/>
    <col min="10245" max="10245" width="12.6640625" style="54" bestFit="1" customWidth="1"/>
    <col min="10246" max="10500" width="9" style="54"/>
    <col min="10501" max="10501" width="12.6640625" style="54" bestFit="1" customWidth="1"/>
    <col min="10502" max="10756" width="9" style="54"/>
    <col min="10757" max="10757" width="12.6640625" style="54" bestFit="1" customWidth="1"/>
    <col min="10758" max="11012" width="9" style="54"/>
    <col min="11013" max="11013" width="12.6640625" style="54" bestFit="1" customWidth="1"/>
    <col min="11014" max="11268" width="9" style="54"/>
    <col min="11269" max="11269" width="12.6640625" style="54" bestFit="1" customWidth="1"/>
    <col min="11270" max="11524" width="9" style="54"/>
    <col min="11525" max="11525" width="12.6640625" style="54" bestFit="1" customWidth="1"/>
    <col min="11526" max="11780" width="9" style="54"/>
    <col min="11781" max="11781" width="12.6640625" style="54" bestFit="1" customWidth="1"/>
    <col min="11782" max="12036" width="9" style="54"/>
    <col min="12037" max="12037" width="12.6640625" style="54" bestFit="1" customWidth="1"/>
    <col min="12038" max="12292" width="9" style="54"/>
    <col min="12293" max="12293" width="12.6640625" style="54" bestFit="1" customWidth="1"/>
    <col min="12294" max="12548" width="9" style="54"/>
    <col min="12549" max="12549" width="12.6640625" style="54" bestFit="1" customWidth="1"/>
    <col min="12550" max="12804" width="9" style="54"/>
    <col min="12805" max="12805" width="12.6640625" style="54" bestFit="1" customWidth="1"/>
    <col min="12806" max="13060" width="9" style="54"/>
    <col min="13061" max="13061" width="12.6640625" style="54" bestFit="1" customWidth="1"/>
    <col min="13062" max="13316" width="9" style="54"/>
    <col min="13317" max="13317" width="12.6640625" style="54" bestFit="1" customWidth="1"/>
    <col min="13318" max="13572" width="9" style="54"/>
    <col min="13573" max="13573" width="12.6640625" style="54" bestFit="1" customWidth="1"/>
    <col min="13574" max="13828" width="9" style="54"/>
    <col min="13829" max="13829" width="12.6640625" style="54" bestFit="1" customWidth="1"/>
    <col min="13830" max="14084" width="9" style="54"/>
    <col min="14085" max="14085" width="12.6640625" style="54" bestFit="1" customWidth="1"/>
    <col min="14086" max="14340" width="9" style="54"/>
    <col min="14341" max="14341" width="12.6640625" style="54" bestFit="1" customWidth="1"/>
    <col min="14342" max="14596" width="9" style="54"/>
    <col min="14597" max="14597" width="12.6640625" style="54" bestFit="1" customWidth="1"/>
    <col min="14598" max="14852" width="9" style="54"/>
    <col min="14853" max="14853" width="12.6640625" style="54" bestFit="1" customWidth="1"/>
    <col min="14854" max="15108" width="9" style="54"/>
    <col min="15109" max="15109" width="12.6640625" style="54" bestFit="1" customWidth="1"/>
    <col min="15110" max="15364" width="9" style="54"/>
    <col min="15365" max="15365" width="12.6640625" style="54" bestFit="1" customWidth="1"/>
    <col min="15366" max="15620" width="9" style="54"/>
    <col min="15621" max="15621" width="12.6640625" style="54" bestFit="1" customWidth="1"/>
    <col min="15622" max="15876" width="9" style="54"/>
    <col min="15877" max="15877" width="12.6640625" style="54" bestFit="1" customWidth="1"/>
    <col min="15878" max="16132" width="9" style="54"/>
    <col min="16133" max="16133" width="12.6640625" style="54" bestFit="1" customWidth="1"/>
    <col min="16134" max="16384" width="9" style="54"/>
  </cols>
  <sheetData>
    <row r="1" spans="1:16" s="19" customFormat="1" x14ac:dyDescent="0.15">
      <c r="A1" s="42" t="s">
        <v>351</v>
      </c>
      <c r="B1" s="13" t="s">
        <v>352</v>
      </c>
      <c r="C1" s="13" t="s">
        <v>353</v>
      </c>
      <c r="D1" s="14" t="s">
        <v>354</v>
      </c>
      <c r="E1" s="13" t="s">
        <v>355</v>
      </c>
      <c r="F1" s="15" t="s">
        <v>356</v>
      </c>
      <c r="G1" s="16" t="s">
        <v>357</v>
      </c>
      <c r="H1" s="17" t="s">
        <v>358</v>
      </c>
      <c r="I1" s="17" t="s">
        <v>359</v>
      </c>
      <c r="J1" s="18" t="s">
        <v>965</v>
      </c>
      <c r="K1" s="18" t="s">
        <v>966</v>
      </c>
      <c r="L1" s="43" t="s">
        <v>2149</v>
      </c>
      <c r="M1" s="43" t="s">
        <v>2150</v>
      </c>
      <c r="N1" s="43" t="s">
        <v>2151</v>
      </c>
      <c r="O1" s="53" t="s">
        <v>1849</v>
      </c>
      <c r="P1" s="57"/>
    </row>
    <row r="2" spans="1:16" x14ac:dyDescent="0.2">
      <c r="A2" s="55">
        <v>1001</v>
      </c>
      <c r="B2" s="37" t="s">
        <v>5634</v>
      </c>
      <c r="C2" s="37" t="s">
        <v>5635</v>
      </c>
      <c r="D2" s="6" t="s">
        <v>2686</v>
      </c>
      <c r="E2" s="7" t="s">
        <v>2686</v>
      </c>
      <c r="F2" s="6">
        <v>3</v>
      </c>
      <c r="G2" s="6">
        <v>3.01</v>
      </c>
      <c r="H2" s="6" t="s">
        <v>164</v>
      </c>
      <c r="J2" s="8" t="s">
        <v>1291</v>
      </c>
      <c r="K2" s="8" t="s">
        <v>73</v>
      </c>
      <c r="L2" s="5" t="s">
        <v>1292</v>
      </c>
      <c r="M2" s="5" t="s">
        <v>612</v>
      </c>
      <c r="N2" s="5" t="s">
        <v>4034</v>
      </c>
      <c r="O2" s="7" t="s">
        <v>1850</v>
      </c>
    </row>
    <row r="3" spans="1:16" x14ac:dyDescent="0.2">
      <c r="A3" s="55">
        <v>1002</v>
      </c>
      <c r="B3" s="37" t="s">
        <v>2698</v>
      </c>
      <c r="C3" s="37" t="s">
        <v>2699</v>
      </c>
      <c r="D3" s="6" t="s">
        <v>2687</v>
      </c>
      <c r="E3" s="7" t="s">
        <v>2687</v>
      </c>
      <c r="F3" s="6">
        <v>3</v>
      </c>
      <c r="G3" s="6">
        <v>3.01</v>
      </c>
      <c r="H3" s="6" t="s">
        <v>2566</v>
      </c>
      <c r="J3" s="8" t="s">
        <v>311</v>
      </c>
      <c r="K3" s="8" t="s">
        <v>79</v>
      </c>
      <c r="L3" s="5" t="s">
        <v>1122</v>
      </c>
      <c r="M3" s="5" t="s">
        <v>579</v>
      </c>
      <c r="N3" s="5" t="s">
        <v>2174</v>
      </c>
      <c r="O3" s="7" t="s">
        <v>1850</v>
      </c>
    </row>
    <row r="4" spans="1:16" x14ac:dyDescent="0.2">
      <c r="A4" s="55">
        <v>1003</v>
      </c>
      <c r="B4" s="37" t="s">
        <v>2708</v>
      </c>
      <c r="C4" s="37" t="s">
        <v>2709</v>
      </c>
      <c r="D4" s="6" t="s">
        <v>2687</v>
      </c>
      <c r="E4" s="7" t="s">
        <v>2687</v>
      </c>
      <c r="F4" s="6">
        <v>3</v>
      </c>
      <c r="G4" s="6">
        <v>3.01</v>
      </c>
      <c r="H4" s="6" t="s">
        <v>2566</v>
      </c>
      <c r="J4" s="8" t="s">
        <v>152</v>
      </c>
      <c r="K4" s="8" t="s">
        <v>14</v>
      </c>
      <c r="L4" s="5" t="s">
        <v>2176</v>
      </c>
      <c r="M4" s="5" t="s">
        <v>727</v>
      </c>
      <c r="N4" s="5" t="s">
        <v>1875</v>
      </c>
      <c r="O4" s="7" t="s">
        <v>1850</v>
      </c>
    </row>
    <row r="5" spans="1:16" x14ac:dyDescent="0.2">
      <c r="A5" s="55">
        <v>1004</v>
      </c>
      <c r="B5" s="37" t="s">
        <v>2710</v>
      </c>
      <c r="C5" s="37" t="s">
        <v>2711</v>
      </c>
      <c r="D5" s="6" t="s">
        <v>2687</v>
      </c>
      <c r="E5" s="7" t="s">
        <v>2687</v>
      </c>
      <c r="F5" s="6">
        <v>3</v>
      </c>
      <c r="G5" s="6">
        <v>3.01</v>
      </c>
      <c r="H5" s="6" t="s">
        <v>2566</v>
      </c>
      <c r="J5" s="8" t="s">
        <v>1078</v>
      </c>
      <c r="K5" s="8" t="s">
        <v>119</v>
      </c>
      <c r="L5" s="5" t="s">
        <v>1079</v>
      </c>
      <c r="M5" s="5" t="s">
        <v>590</v>
      </c>
      <c r="N5" s="5" t="s">
        <v>2148</v>
      </c>
      <c r="O5" s="7" t="s">
        <v>1850</v>
      </c>
    </row>
    <row r="6" spans="1:16" x14ac:dyDescent="0.2">
      <c r="A6" s="55">
        <v>1005</v>
      </c>
      <c r="B6" s="37" t="s">
        <v>2700</v>
      </c>
      <c r="C6" s="37" t="s">
        <v>2701</v>
      </c>
      <c r="D6" s="6" t="s">
        <v>2687</v>
      </c>
      <c r="E6" s="7" t="s">
        <v>2687</v>
      </c>
      <c r="F6" s="6">
        <v>3</v>
      </c>
      <c r="G6" s="6">
        <v>3.01</v>
      </c>
      <c r="H6" s="6" t="s">
        <v>2566</v>
      </c>
      <c r="J6" s="8" t="s">
        <v>1388</v>
      </c>
      <c r="K6" s="8" t="s">
        <v>16</v>
      </c>
      <c r="L6" s="5" t="s">
        <v>1194</v>
      </c>
      <c r="M6" s="5" t="s">
        <v>605</v>
      </c>
      <c r="N6" s="5" t="s">
        <v>2060</v>
      </c>
      <c r="O6" s="7" t="s">
        <v>1850</v>
      </c>
    </row>
    <row r="7" spans="1:16" x14ac:dyDescent="0.2">
      <c r="A7" s="55">
        <v>1006</v>
      </c>
      <c r="B7" s="37" t="s">
        <v>2706</v>
      </c>
      <c r="C7" s="37" t="s">
        <v>2707</v>
      </c>
      <c r="D7" s="6" t="s">
        <v>2687</v>
      </c>
      <c r="E7" s="7" t="s">
        <v>2687</v>
      </c>
      <c r="F7" s="6">
        <v>3</v>
      </c>
      <c r="G7" s="6">
        <v>3.01</v>
      </c>
      <c r="H7" s="6" t="s">
        <v>2566</v>
      </c>
      <c r="J7" s="8" t="s">
        <v>274</v>
      </c>
      <c r="K7" s="8" t="s">
        <v>35</v>
      </c>
      <c r="L7" s="5" t="s">
        <v>810</v>
      </c>
      <c r="M7" s="5" t="s">
        <v>585</v>
      </c>
      <c r="N7" s="5" t="s">
        <v>2175</v>
      </c>
      <c r="O7" s="7" t="s">
        <v>1850</v>
      </c>
    </row>
    <row r="8" spans="1:16" x14ac:dyDescent="0.2">
      <c r="A8" s="55">
        <v>1007</v>
      </c>
      <c r="B8" s="37" t="s">
        <v>2694</v>
      </c>
      <c r="C8" s="37" t="s">
        <v>2695</v>
      </c>
      <c r="D8" s="6" t="s">
        <v>2687</v>
      </c>
      <c r="E8" s="7" t="s">
        <v>2687</v>
      </c>
      <c r="F8" s="6">
        <v>3</v>
      </c>
      <c r="G8" s="6">
        <v>3.01</v>
      </c>
      <c r="H8" s="6" t="s">
        <v>2566</v>
      </c>
      <c r="J8" s="8" t="s">
        <v>227</v>
      </c>
      <c r="K8" s="8" t="s">
        <v>142</v>
      </c>
      <c r="L8" s="5" t="s">
        <v>765</v>
      </c>
      <c r="M8" s="5" t="s">
        <v>652</v>
      </c>
      <c r="N8" s="5" t="s">
        <v>1879</v>
      </c>
      <c r="O8" s="7" t="s">
        <v>1850</v>
      </c>
    </row>
    <row r="9" spans="1:16" x14ac:dyDescent="0.2">
      <c r="A9" s="55">
        <v>1008</v>
      </c>
      <c r="B9" s="37" t="s">
        <v>2712</v>
      </c>
      <c r="C9" s="37" t="s">
        <v>2713</v>
      </c>
      <c r="D9" s="6" t="s">
        <v>2687</v>
      </c>
      <c r="E9" s="7" t="s">
        <v>2687</v>
      </c>
      <c r="F9" s="6">
        <v>3</v>
      </c>
      <c r="G9" s="6">
        <v>3.01</v>
      </c>
      <c r="H9" s="6" t="s">
        <v>2566</v>
      </c>
      <c r="J9" s="8" t="s">
        <v>92</v>
      </c>
      <c r="K9" s="8" t="s">
        <v>54</v>
      </c>
      <c r="L9" s="5" t="s">
        <v>621</v>
      </c>
      <c r="M9" s="5" t="s">
        <v>573</v>
      </c>
      <c r="N9" s="5" t="s">
        <v>2177</v>
      </c>
      <c r="O9" s="7" t="s">
        <v>1850</v>
      </c>
    </row>
    <row r="10" spans="1:16" x14ac:dyDescent="0.2">
      <c r="A10" s="55">
        <v>1009</v>
      </c>
      <c r="B10" s="37" t="s">
        <v>2696</v>
      </c>
      <c r="C10" s="37" t="s">
        <v>2697</v>
      </c>
      <c r="D10" s="6" t="s">
        <v>2687</v>
      </c>
      <c r="E10" s="7" t="s">
        <v>2687</v>
      </c>
      <c r="F10" s="6">
        <v>3</v>
      </c>
      <c r="G10" s="6">
        <v>3.01</v>
      </c>
      <c r="H10" s="6" t="s">
        <v>2566</v>
      </c>
      <c r="J10" s="8" t="s">
        <v>121</v>
      </c>
      <c r="K10" s="8" t="s">
        <v>335</v>
      </c>
      <c r="L10" s="5" t="s">
        <v>649</v>
      </c>
      <c r="M10" s="5" t="s">
        <v>675</v>
      </c>
      <c r="N10" s="5" t="s">
        <v>2173</v>
      </c>
      <c r="O10" s="7" t="s">
        <v>1850</v>
      </c>
    </row>
    <row r="11" spans="1:16" x14ac:dyDescent="0.2">
      <c r="A11" s="55">
        <v>1010</v>
      </c>
      <c r="B11" s="37" t="s">
        <v>2702</v>
      </c>
      <c r="C11" s="37" t="s">
        <v>2703</v>
      </c>
      <c r="D11" s="6" t="s">
        <v>2687</v>
      </c>
      <c r="E11" s="7" t="s">
        <v>2687</v>
      </c>
      <c r="F11" s="6">
        <v>3</v>
      </c>
      <c r="G11" s="6">
        <v>3.01</v>
      </c>
      <c r="H11" s="6" t="s">
        <v>2566</v>
      </c>
      <c r="J11" s="8" t="s">
        <v>70</v>
      </c>
      <c r="K11" s="8" t="s">
        <v>894</v>
      </c>
      <c r="L11" s="5" t="s">
        <v>637</v>
      </c>
      <c r="M11" s="5" t="s">
        <v>895</v>
      </c>
      <c r="N11" s="5" t="s">
        <v>2099</v>
      </c>
      <c r="O11" s="7" t="s">
        <v>1850</v>
      </c>
    </row>
    <row r="12" spans="1:16" x14ac:dyDescent="0.2">
      <c r="A12" s="55">
        <v>1011</v>
      </c>
      <c r="B12" s="37" t="s">
        <v>2714</v>
      </c>
      <c r="C12" s="37" t="s">
        <v>2715</v>
      </c>
      <c r="D12" s="6" t="s">
        <v>2687</v>
      </c>
      <c r="E12" s="7" t="s">
        <v>2687</v>
      </c>
      <c r="F12" s="6">
        <v>3</v>
      </c>
      <c r="G12" s="6">
        <v>3.01</v>
      </c>
      <c r="H12" s="6" t="s">
        <v>2566</v>
      </c>
      <c r="J12" s="8" t="s">
        <v>2178</v>
      </c>
      <c r="K12" s="8" t="s">
        <v>163</v>
      </c>
      <c r="L12" s="5" t="s">
        <v>2179</v>
      </c>
      <c r="M12" s="5" t="s">
        <v>698</v>
      </c>
      <c r="N12" s="5" t="s">
        <v>2180</v>
      </c>
      <c r="O12" s="7" t="s">
        <v>1850</v>
      </c>
    </row>
    <row r="13" spans="1:16" x14ac:dyDescent="0.2">
      <c r="A13" s="55">
        <v>1012</v>
      </c>
      <c r="B13" s="37" t="s">
        <v>2704</v>
      </c>
      <c r="C13" s="37" t="s">
        <v>2716</v>
      </c>
      <c r="D13" s="6" t="s">
        <v>2687</v>
      </c>
      <c r="E13" s="7" t="s">
        <v>2687</v>
      </c>
      <c r="F13" s="6">
        <v>3</v>
      </c>
      <c r="G13" s="6">
        <v>3.01</v>
      </c>
      <c r="H13" s="6" t="s">
        <v>2566</v>
      </c>
      <c r="J13" s="8" t="s">
        <v>249</v>
      </c>
      <c r="K13" s="8" t="s">
        <v>2181</v>
      </c>
      <c r="L13" s="5" t="s">
        <v>814</v>
      </c>
      <c r="M13" s="5" t="s">
        <v>2182</v>
      </c>
      <c r="N13" s="5" t="s">
        <v>2130</v>
      </c>
      <c r="O13" s="7" t="s">
        <v>1850</v>
      </c>
    </row>
    <row r="14" spans="1:16" x14ac:dyDescent="0.2">
      <c r="A14" s="55">
        <v>1013</v>
      </c>
      <c r="B14" s="37" t="s">
        <v>2704</v>
      </c>
      <c r="C14" s="37" t="s">
        <v>2705</v>
      </c>
      <c r="D14" s="6" t="s">
        <v>2687</v>
      </c>
      <c r="E14" s="7" t="s">
        <v>2687</v>
      </c>
      <c r="F14" s="6">
        <v>3</v>
      </c>
      <c r="G14" s="6">
        <v>3.01</v>
      </c>
      <c r="H14" s="6" t="s">
        <v>2566</v>
      </c>
      <c r="J14" s="8" t="s">
        <v>249</v>
      </c>
      <c r="K14" s="8" t="s">
        <v>1091</v>
      </c>
      <c r="L14" s="5" t="s">
        <v>814</v>
      </c>
      <c r="M14" s="5" t="s">
        <v>1092</v>
      </c>
      <c r="N14" s="5" t="s">
        <v>2130</v>
      </c>
      <c r="O14" s="7" t="s">
        <v>1850</v>
      </c>
    </row>
    <row r="15" spans="1:16" x14ac:dyDescent="0.2">
      <c r="A15" s="55">
        <v>1014</v>
      </c>
      <c r="B15" s="37" t="s">
        <v>2866</v>
      </c>
      <c r="C15" s="37" t="s">
        <v>2867</v>
      </c>
      <c r="D15" s="6" t="s">
        <v>2686</v>
      </c>
      <c r="E15" s="7" t="s">
        <v>2686</v>
      </c>
      <c r="F15" s="6">
        <v>2</v>
      </c>
      <c r="G15" s="6">
        <v>3.01</v>
      </c>
      <c r="H15" s="6" t="s">
        <v>164</v>
      </c>
      <c r="J15" s="8" t="s">
        <v>2868</v>
      </c>
      <c r="K15" s="8" t="s">
        <v>57</v>
      </c>
      <c r="L15" s="5" t="s">
        <v>2869</v>
      </c>
      <c r="M15" s="5" t="s">
        <v>575</v>
      </c>
      <c r="N15" s="5" t="s">
        <v>2518</v>
      </c>
      <c r="O15" s="7" t="s">
        <v>1850</v>
      </c>
    </row>
    <row r="16" spans="1:16" x14ac:dyDescent="0.2">
      <c r="A16" s="55">
        <v>1015</v>
      </c>
      <c r="B16" s="37" t="s">
        <v>3269</v>
      </c>
      <c r="C16" s="37" t="s">
        <v>3270</v>
      </c>
      <c r="D16" s="6" t="s">
        <v>2686</v>
      </c>
      <c r="E16" s="7" t="s">
        <v>2686</v>
      </c>
      <c r="F16" s="6">
        <v>2</v>
      </c>
      <c r="G16" s="6">
        <v>3.01</v>
      </c>
      <c r="H16" s="6" t="s">
        <v>164</v>
      </c>
      <c r="J16" s="8" t="s">
        <v>124</v>
      </c>
      <c r="K16" s="8" t="s">
        <v>14</v>
      </c>
      <c r="L16" s="5" t="s">
        <v>761</v>
      </c>
      <c r="M16" s="5" t="s">
        <v>727</v>
      </c>
      <c r="N16" s="5" t="s">
        <v>3151</v>
      </c>
      <c r="O16" s="7" t="s">
        <v>1850</v>
      </c>
    </row>
    <row r="17" spans="1:15" x14ac:dyDescent="0.2">
      <c r="A17" s="55">
        <v>1016</v>
      </c>
      <c r="B17" s="37" t="s">
        <v>2471</v>
      </c>
      <c r="C17" s="37" t="s">
        <v>3245</v>
      </c>
      <c r="D17" s="6" t="s">
        <v>2686</v>
      </c>
      <c r="E17" s="7" t="s">
        <v>2686</v>
      </c>
      <c r="F17" s="6">
        <v>2</v>
      </c>
      <c r="G17" s="6">
        <v>3.01</v>
      </c>
      <c r="H17" s="6" t="s">
        <v>164</v>
      </c>
      <c r="J17" s="8" t="s">
        <v>15</v>
      </c>
      <c r="K17" s="8" t="s">
        <v>50</v>
      </c>
      <c r="L17" s="5" t="s">
        <v>705</v>
      </c>
      <c r="M17" s="5" t="s">
        <v>3246</v>
      </c>
      <c r="N17" s="5" t="s">
        <v>3247</v>
      </c>
      <c r="O17" s="7" t="s">
        <v>1850</v>
      </c>
    </row>
    <row r="18" spans="1:15" x14ac:dyDescent="0.2">
      <c r="A18" s="55">
        <v>1017</v>
      </c>
      <c r="B18" s="37" t="s">
        <v>3242</v>
      </c>
      <c r="C18" s="37" t="s">
        <v>3243</v>
      </c>
      <c r="D18" s="6" t="s">
        <v>2686</v>
      </c>
      <c r="E18" s="7" t="s">
        <v>2686</v>
      </c>
      <c r="F18" s="6">
        <v>2</v>
      </c>
      <c r="G18" s="6">
        <v>3.01</v>
      </c>
      <c r="H18" s="6" t="s">
        <v>164</v>
      </c>
      <c r="J18" s="8" t="s">
        <v>518</v>
      </c>
      <c r="K18" s="8" t="s">
        <v>258</v>
      </c>
      <c r="L18" s="5" t="s">
        <v>1014</v>
      </c>
      <c r="M18" s="5" t="s">
        <v>796</v>
      </c>
      <c r="N18" s="5" t="s">
        <v>3244</v>
      </c>
      <c r="O18" s="7" t="s">
        <v>1850</v>
      </c>
    </row>
    <row r="19" spans="1:15" x14ac:dyDescent="0.2">
      <c r="A19" s="55">
        <v>1018</v>
      </c>
      <c r="B19" s="37" t="s">
        <v>2525</v>
      </c>
      <c r="C19" s="37" t="s">
        <v>3255</v>
      </c>
      <c r="D19" s="6" t="s">
        <v>2686</v>
      </c>
      <c r="E19" s="7" t="s">
        <v>2686</v>
      </c>
      <c r="F19" s="6">
        <v>2</v>
      </c>
      <c r="G19" s="6">
        <v>3.01</v>
      </c>
      <c r="H19" s="6" t="s">
        <v>164</v>
      </c>
      <c r="J19" s="8" t="s">
        <v>275</v>
      </c>
      <c r="K19" s="8" t="s">
        <v>860</v>
      </c>
      <c r="L19" s="5" t="s">
        <v>714</v>
      </c>
      <c r="M19" s="5" t="s">
        <v>861</v>
      </c>
      <c r="N19" s="5" t="s">
        <v>3256</v>
      </c>
      <c r="O19" s="7" t="s">
        <v>1850</v>
      </c>
    </row>
    <row r="20" spans="1:15" x14ac:dyDescent="0.2">
      <c r="A20" s="55">
        <v>1019</v>
      </c>
      <c r="B20" s="37" t="s">
        <v>2495</v>
      </c>
      <c r="C20" s="37" t="s">
        <v>3251</v>
      </c>
      <c r="D20" s="6" t="s">
        <v>2686</v>
      </c>
      <c r="E20" s="7" t="s">
        <v>2686</v>
      </c>
      <c r="F20" s="6">
        <v>2</v>
      </c>
      <c r="G20" s="6">
        <v>3.01</v>
      </c>
      <c r="H20" s="6" t="s">
        <v>164</v>
      </c>
      <c r="J20" s="8" t="s">
        <v>2496</v>
      </c>
      <c r="K20" s="8" t="s">
        <v>3252</v>
      </c>
      <c r="L20" s="5" t="s">
        <v>2497</v>
      </c>
      <c r="M20" s="5" t="s">
        <v>3253</v>
      </c>
      <c r="N20" s="5" t="s">
        <v>3254</v>
      </c>
      <c r="O20" s="7" t="s">
        <v>1850</v>
      </c>
    </row>
    <row r="21" spans="1:15" x14ac:dyDescent="0.2">
      <c r="A21" s="55">
        <v>1020</v>
      </c>
      <c r="B21" s="37" t="s">
        <v>3258</v>
      </c>
      <c r="C21" s="37" t="s">
        <v>3259</v>
      </c>
      <c r="D21" s="6" t="s">
        <v>2686</v>
      </c>
      <c r="E21" s="7" t="s">
        <v>2686</v>
      </c>
      <c r="F21" s="6">
        <v>2</v>
      </c>
      <c r="G21" s="6">
        <v>3.01</v>
      </c>
      <c r="H21" s="6" t="s">
        <v>164</v>
      </c>
      <c r="J21" s="8" t="s">
        <v>931</v>
      </c>
      <c r="K21" s="8" t="s">
        <v>3260</v>
      </c>
      <c r="L21" s="5" t="s">
        <v>3261</v>
      </c>
      <c r="M21" s="5" t="s">
        <v>3262</v>
      </c>
      <c r="N21" s="5" t="s">
        <v>3263</v>
      </c>
      <c r="O21" s="7" t="s">
        <v>1850</v>
      </c>
    </row>
    <row r="22" spans="1:15" x14ac:dyDescent="0.2">
      <c r="A22" s="55">
        <v>1021</v>
      </c>
      <c r="B22" s="37" t="s">
        <v>3266</v>
      </c>
      <c r="C22" s="37" t="s">
        <v>3267</v>
      </c>
      <c r="D22" s="6" t="s">
        <v>2686</v>
      </c>
      <c r="E22" s="7" t="s">
        <v>2686</v>
      </c>
      <c r="F22" s="6">
        <v>2</v>
      </c>
      <c r="G22" s="6">
        <v>3.01</v>
      </c>
      <c r="H22" s="6" t="s">
        <v>164</v>
      </c>
      <c r="J22" s="8" t="s">
        <v>499</v>
      </c>
      <c r="K22" s="8" t="s">
        <v>856</v>
      </c>
      <c r="L22" s="5" t="s">
        <v>1211</v>
      </c>
      <c r="M22" s="5" t="s">
        <v>857</v>
      </c>
      <c r="N22" s="5" t="s">
        <v>3268</v>
      </c>
      <c r="O22" s="7" t="s">
        <v>1850</v>
      </c>
    </row>
    <row r="23" spans="1:15" x14ac:dyDescent="0.2">
      <c r="A23" s="55">
        <v>1022</v>
      </c>
      <c r="B23" s="37" t="s">
        <v>2769</v>
      </c>
      <c r="C23" s="37" t="s">
        <v>3061</v>
      </c>
      <c r="D23" s="6" t="s">
        <v>2686</v>
      </c>
      <c r="E23" s="7" t="s">
        <v>2686</v>
      </c>
      <c r="F23" s="6">
        <v>2</v>
      </c>
      <c r="G23" s="6">
        <v>3.01</v>
      </c>
      <c r="H23" s="6" t="s">
        <v>164</v>
      </c>
      <c r="J23" s="8" t="s">
        <v>17</v>
      </c>
      <c r="K23" s="8" t="s">
        <v>35</v>
      </c>
      <c r="L23" s="5" t="s">
        <v>617</v>
      </c>
      <c r="M23" s="5" t="s">
        <v>585</v>
      </c>
      <c r="N23" s="5" t="s">
        <v>3257</v>
      </c>
      <c r="O23" s="7" t="s">
        <v>1850</v>
      </c>
    </row>
    <row r="24" spans="1:15" x14ac:dyDescent="0.2">
      <c r="A24" s="55">
        <v>1023</v>
      </c>
      <c r="B24" s="37" t="s">
        <v>2719</v>
      </c>
      <c r="C24" s="37" t="s">
        <v>2720</v>
      </c>
      <c r="D24" s="6" t="s">
        <v>2687</v>
      </c>
      <c r="E24" s="7" t="s">
        <v>2692</v>
      </c>
      <c r="F24" s="6">
        <v>3</v>
      </c>
      <c r="G24" s="6">
        <v>3.01</v>
      </c>
      <c r="H24" s="6" t="s">
        <v>2566</v>
      </c>
      <c r="J24" s="8" t="s">
        <v>517</v>
      </c>
      <c r="K24" s="8" t="s">
        <v>38</v>
      </c>
      <c r="L24" s="5" t="s">
        <v>1226</v>
      </c>
      <c r="M24" s="5" t="s">
        <v>747</v>
      </c>
      <c r="N24" s="5" t="s">
        <v>2183</v>
      </c>
      <c r="O24" s="7" t="s">
        <v>1850</v>
      </c>
    </row>
    <row r="25" spans="1:15" x14ac:dyDescent="0.2">
      <c r="A25" s="55">
        <v>1024</v>
      </c>
      <c r="B25" s="37" t="s">
        <v>2721</v>
      </c>
      <c r="C25" s="37" t="s">
        <v>5636</v>
      </c>
      <c r="D25" s="6" t="s">
        <v>2687</v>
      </c>
      <c r="E25" s="7" t="s">
        <v>2692</v>
      </c>
      <c r="F25" s="6">
        <v>3</v>
      </c>
      <c r="G25" s="6">
        <v>3.01</v>
      </c>
      <c r="H25" s="6" t="s">
        <v>2566</v>
      </c>
      <c r="J25" s="8" t="s">
        <v>537</v>
      </c>
      <c r="K25" s="8" t="s">
        <v>854</v>
      </c>
      <c r="L25" s="5" t="s">
        <v>932</v>
      </c>
      <c r="M25" s="5" t="s">
        <v>855</v>
      </c>
      <c r="N25" s="5" t="s">
        <v>2093</v>
      </c>
      <c r="O25" s="7" t="s">
        <v>1850</v>
      </c>
    </row>
    <row r="26" spans="1:15" x14ac:dyDescent="0.2">
      <c r="A26" s="55">
        <v>1025</v>
      </c>
      <c r="B26" s="37" t="s">
        <v>2693</v>
      </c>
      <c r="C26" s="37" t="s">
        <v>2722</v>
      </c>
      <c r="D26" s="6" t="s">
        <v>2687</v>
      </c>
      <c r="E26" s="7" t="s">
        <v>2692</v>
      </c>
      <c r="F26" s="6">
        <v>3</v>
      </c>
      <c r="G26" s="6">
        <v>3.01</v>
      </c>
      <c r="H26" s="6" t="s">
        <v>2566</v>
      </c>
      <c r="J26" s="8" t="s">
        <v>923</v>
      </c>
      <c r="K26" s="8" t="s">
        <v>166</v>
      </c>
      <c r="L26" s="5" t="s">
        <v>924</v>
      </c>
      <c r="M26" s="5" t="s">
        <v>591</v>
      </c>
      <c r="N26" s="5" t="s">
        <v>2184</v>
      </c>
      <c r="O26" s="7" t="s">
        <v>1850</v>
      </c>
    </row>
    <row r="27" spans="1:15" x14ac:dyDescent="0.2">
      <c r="A27" s="55">
        <v>1026</v>
      </c>
      <c r="B27" s="37" t="s">
        <v>2723</v>
      </c>
      <c r="C27" s="37" t="s">
        <v>2724</v>
      </c>
      <c r="D27" s="6" t="s">
        <v>2687</v>
      </c>
      <c r="E27" s="7" t="s">
        <v>2692</v>
      </c>
      <c r="F27" s="6">
        <v>3</v>
      </c>
      <c r="G27" s="6">
        <v>3.01</v>
      </c>
      <c r="H27" s="6" t="s">
        <v>2566</v>
      </c>
      <c r="J27" s="8" t="s">
        <v>193</v>
      </c>
      <c r="K27" s="8" t="s">
        <v>205</v>
      </c>
      <c r="L27" s="5" t="s">
        <v>700</v>
      </c>
      <c r="M27" s="5" t="s">
        <v>623</v>
      </c>
      <c r="N27" s="5" t="s">
        <v>2185</v>
      </c>
      <c r="O27" s="7" t="s">
        <v>1850</v>
      </c>
    </row>
    <row r="28" spans="1:15" x14ac:dyDescent="0.2">
      <c r="A28" s="55">
        <v>1027</v>
      </c>
      <c r="B28" s="37" t="s">
        <v>2543</v>
      </c>
      <c r="C28" s="37" t="s">
        <v>3830</v>
      </c>
      <c r="D28" s="6" t="s">
        <v>2686</v>
      </c>
      <c r="E28" s="7" t="s">
        <v>3814</v>
      </c>
      <c r="F28" s="6">
        <v>2</v>
      </c>
      <c r="G28" s="6">
        <v>3.01</v>
      </c>
      <c r="H28" s="6" t="s">
        <v>164</v>
      </c>
      <c r="J28" s="8" t="s">
        <v>89</v>
      </c>
      <c r="K28" s="8" t="s">
        <v>3312</v>
      </c>
      <c r="L28" s="5" t="s">
        <v>588</v>
      </c>
      <c r="M28" s="5" t="s">
        <v>3313</v>
      </c>
      <c r="N28" s="5" t="s">
        <v>2491</v>
      </c>
      <c r="O28" s="7" t="s">
        <v>1850</v>
      </c>
    </row>
    <row r="29" spans="1:15" x14ac:dyDescent="0.2">
      <c r="A29" s="55">
        <v>1028</v>
      </c>
      <c r="B29" s="37" t="s">
        <v>3836</v>
      </c>
      <c r="C29" s="37" t="s">
        <v>2893</v>
      </c>
      <c r="D29" s="6" t="s">
        <v>2686</v>
      </c>
      <c r="E29" s="7" t="s">
        <v>3814</v>
      </c>
      <c r="F29" s="6">
        <v>2</v>
      </c>
      <c r="G29" s="6">
        <v>3.01</v>
      </c>
      <c r="H29" s="6" t="s">
        <v>164</v>
      </c>
      <c r="J29" s="8" t="s">
        <v>382</v>
      </c>
      <c r="K29" s="8" t="s">
        <v>104</v>
      </c>
      <c r="L29" s="5" t="s">
        <v>3837</v>
      </c>
      <c r="M29" s="5" t="s">
        <v>641</v>
      </c>
      <c r="N29" s="5" t="s">
        <v>2489</v>
      </c>
      <c r="O29" s="7" t="s">
        <v>1850</v>
      </c>
    </row>
    <row r="30" spans="1:15" x14ac:dyDescent="0.2">
      <c r="A30" s="55">
        <v>1029</v>
      </c>
      <c r="B30" s="37" t="s">
        <v>3812</v>
      </c>
      <c r="C30" s="37" t="s">
        <v>3813</v>
      </c>
      <c r="D30" s="6" t="s">
        <v>2686</v>
      </c>
      <c r="E30" s="7" t="s">
        <v>3814</v>
      </c>
      <c r="F30" s="6">
        <v>2</v>
      </c>
      <c r="G30" s="6">
        <v>3.01</v>
      </c>
      <c r="H30" s="6" t="s">
        <v>164</v>
      </c>
      <c r="J30" s="8" t="s">
        <v>945</v>
      </c>
      <c r="K30" s="8" t="s">
        <v>86</v>
      </c>
      <c r="L30" s="5" t="s">
        <v>1027</v>
      </c>
      <c r="M30" s="5" t="s">
        <v>642</v>
      </c>
      <c r="N30" s="5" t="s">
        <v>3815</v>
      </c>
      <c r="O30" s="7" t="s">
        <v>1850</v>
      </c>
    </row>
    <row r="31" spans="1:15" x14ac:dyDescent="0.2">
      <c r="A31" s="55">
        <v>1030</v>
      </c>
      <c r="B31" s="37" t="s">
        <v>3832</v>
      </c>
      <c r="C31" s="37" t="s">
        <v>3833</v>
      </c>
      <c r="D31" s="6" t="s">
        <v>2686</v>
      </c>
      <c r="E31" s="7" t="s">
        <v>3814</v>
      </c>
      <c r="F31" s="6">
        <v>2</v>
      </c>
      <c r="G31" s="6">
        <v>3.01</v>
      </c>
      <c r="H31" s="6" t="s">
        <v>164</v>
      </c>
      <c r="J31" s="8" t="s">
        <v>3834</v>
      </c>
      <c r="K31" s="8" t="s">
        <v>67</v>
      </c>
      <c r="L31" s="5" t="s">
        <v>3835</v>
      </c>
      <c r="M31" s="5" t="s">
        <v>587</v>
      </c>
      <c r="N31" s="5" t="s">
        <v>2588</v>
      </c>
      <c r="O31" s="7" t="s">
        <v>1850</v>
      </c>
    </row>
    <row r="32" spans="1:15" x14ac:dyDescent="0.2">
      <c r="A32" s="55">
        <v>1031</v>
      </c>
      <c r="B32" s="37" t="s">
        <v>3852</v>
      </c>
      <c r="C32" s="37" t="s">
        <v>3853</v>
      </c>
      <c r="D32" s="6" t="s">
        <v>2686</v>
      </c>
      <c r="E32" s="7" t="s">
        <v>3814</v>
      </c>
      <c r="F32" s="6">
        <v>2</v>
      </c>
      <c r="G32" s="6">
        <v>3.01</v>
      </c>
      <c r="H32" s="6" t="s">
        <v>164</v>
      </c>
      <c r="J32" s="8" t="s">
        <v>3854</v>
      </c>
      <c r="K32" s="8" t="s">
        <v>5637</v>
      </c>
      <c r="L32" s="5" t="s">
        <v>3855</v>
      </c>
      <c r="M32" s="5" t="s">
        <v>3856</v>
      </c>
      <c r="N32" s="5" t="s">
        <v>2611</v>
      </c>
      <c r="O32" s="7" t="s">
        <v>1850</v>
      </c>
    </row>
    <row r="33" spans="1:15" x14ac:dyDescent="0.2">
      <c r="A33" s="55">
        <v>1032</v>
      </c>
      <c r="B33" s="37" t="s">
        <v>27</v>
      </c>
      <c r="C33" s="37" t="s">
        <v>3838</v>
      </c>
      <c r="D33" s="6" t="s">
        <v>2686</v>
      </c>
      <c r="E33" s="7" t="s">
        <v>3814</v>
      </c>
      <c r="F33" s="6">
        <v>2</v>
      </c>
      <c r="G33" s="6">
        <v>3.01</v>
      </c>
      <c r="H33" s="6" t="s">
        <v>164</v>
      </c>
      <c r="J33" s="8" t="s">
        <v>28</v>
      </c>
      <c r="K33" s="8" t="s">
        <v>149</v>
      </c>
      <c r="L33" s="5" t="s">
        <v>618</v>
      </c>
      <c r="M33" s="5" t="s">
        <v>733</v>
      </c>
      <c r="N33" s="5" t="s">
        <v>2600</v>
      </c>
      <c r="O33" s="7" t="s">
        <v>1850</v>
      </c>
    </row>
    <row r="34" spans="1:15" x14ac:dyDescent="0.2">
      <c r="A34" s="55">
        <v>1033</v>
      </c>
      <c r="B34" s="37" t="s">
        <v>3847</v>
      </c>
      <c r="C34" s="37" t="s">
        <v>3848</v>
      </c>
      <c r="D34" s="6" t="s">
        <v>2686</v>
      </c>
      <c r="E34" s="7" t="s">
        <v>3814</v>
      </c>
      <c r="F34" s="6">
        <v>2</v>
      </c>
      <c r="G34" s="6">
        <v>3.01</v>
      </c>
      <c r="H34" s="6" t="s">
        <v>164</v>
      </c>
      <c r="J34" s="8" t="s">
        <v>3849</v>
      </c>
      <c r="K34" s="8" t="s">
        <v>301</v>
      </c>
      <c r="L34" s="5" t="s">
        <v>3850</v>
      </c>
      <c r="M34" s="5" t="s">
        <v>927</v>
      </c>
      <c r="N34" s="5" t="s">
        <v>3851</v>
      </c>
      <c r="O34" s="7" t="s">
        <v>1850</v>
      </c>
    </row>
    <row r="35" spans="1:15" x14ac:dyDescent="0.2">
      <c r="A35" s="55">
        <v>1034</v>
      </c>
      <c r="B35" s="37" t="s">
        <v>2587</v>
      </c>
      <c r="C35" s="37" t="s">
        <v>3816</v>
      </c>
      <c r="D35" s="6" t="s">
        <v>2686</v>
      </c>
      <c r="E35" s="7" t="s">
        <v>3814</v>
      </c>
      <c r="F35" s="6">
        <v>2</v>
      </c>
      <c r="G35" s="6">
        <v>3.01</v>
      </c>
      <c r="H35" s="6" t="s">
        <v>164</v>
      </c>
      <c r="J35" s="8" t="s">
        <v>62</v>
      </c>
      <c r="K35" s="8" t="s">
        <v>5638</v>
      </c>
      <c r="L35" s="5" t="s">
        <v>646</v>
      </c>
      <c r="M35" s="5" t="s">
        <v>5639</v>
      </c>
      <c r="N35" s="5" t="s">
        <v>3817</v>
      </c>
      <c r="O35" s="7" t="s">
        <v>1850</v>
      </c>
    </row>
    <row r="36" spans="1:15" x14ac:dyDescent="0.2">
      <c r="A36" s="55">
        <v>1035</v>
      </c>
      <c r="B36" s="37" t="s">
        <v>3828</v>
      </c>
      <c r="C36" s="37" t="s">
        <v>3050</v>
      </c>
      <c r="D36" s="6" t="s">
        <v>2686</v>
      </c>
      <c r="E36" s="7" t="s">
        <v>3814</v>
      </c>
      <c r="F36" s="6">
        <v>2</v>
      </c>
      <c r="G36" s="6">
        <v>3.01</v>
      </c>
      <c r="H36" s="6" t="s">
        <v>164</v>
      </c>
      <c r="J36" s="8" t="s">
        <v>5640</v>
      </c>
      <c r="K36" s="8" t="s">
        <v>51</v>
      </c>
      <c r="L36" s="5" t="s">
        <v>5641</v>
      </c>
      <c r="M36" s="5" t="s">
        <v>571</v>
      </c>
      <c r="N36" s="5" t="s">
        <v>3829</v>
      </c>
      <c r="O36" s="7" t="s">
        <v>1850</v>
      </c>
    </row>
    <row r="37" spans="1:15" x14ac:dyDescent="0.2">
      <c r="A37" s="55">
        <v>1036</v>
      </c>
      <c r="B37" s="37" t="s">
        <v>102</v>
      </c>
      <c r="C37" s="37" t="s">
        <v>3843</v>
      </c>
      <c r="D37" s="6" t="s">
        <v>2686</v>
      </c>
      <c r="E37" s="7" t="s">
        <v>3814</v>
      </c>
      <c r="F37" s="6">
        <v>2</v>
      </c>
      <c r="G37" s="6">
        <v>3.01</v>
      </c>
      <c r="H37" s="6" t="s">
        <v>164</v>
      </c>
      <c r="J37" s="8" t="s">
        <v>103</v>
      </c>
      <c r="K37" s="8" t="s">
        <v>2540</v>
      </c>
      <c r="L37" s="5" t="s">
        <v>626</v>
      </c>
      <c r="M37" s="5" t="s">
        <v>2541</v>
      </c>
      <c r="N37" s="5" t="s">
        <v>3844</v>
      </c>
      <c r="O37" s="7" t="s">
        <v>1850</v>
      </c>
    </row>
    <row r="38" spans="1:15" x14ac:dyDescent="0.2">
      <c r="A38" s="55">
        <v>1037</v>
      </c>
      <c r="B38" s="37" t="s">
        <v>3839</v>
      </c>
      <c r="C38" s="37" t="s">
        <v>2792</v>
      </c>
      <c r="D38" s="6" t="s">
        <v>2686</v>
      </c>
      <c r="E38" s="7" t="s">
        <v>3814</v>
      </c>
      <c r="F38" s="6">
        <v>2</v>
      </c>
      <c r="G38" s="6">
        <v>3.01</v>
      </c>
      <c r="H38" s="6" t="s">
        <v>164</v>
      </c>
      <c r="J38" s="8" t="s">
        <v>3840</v>
      </c>
      <c r="K38" s="8" t="s">
        <v>188</v>
      </c>
      <c r="L38" s="5" t="s">
        <v>3841</v>
      </c>
      <c r="M38" s="5" t="s">
        <v>654</v>
      </c>
      <c r="N38" s="5" t="s">
        <v>3842</v>
      </c>
      <c r="O38" s="7" t="s">
        <v>1850</v>
      </c>
    </row>
    <row r="39" spans="1:15" x14ac:dyDescent="0.2">
      <c r="A39" s="55">
        <v>1038</v>
      </c>
      <c r="B39" s="37" t="s">
        <v>2562</v>
      </c>
      <c r="C39" s="37" t="s">
        <v>3822</v>
      </c>
      <c r="D39" s="6" t="s">
        <v>2686</v>
      </c>
      <c r="E39" s="7" t="s">
        <v>3814</v>
      </c>
      <c r="F39" s="6">
        <v>2</v>
      </c>
      <c r="G39" s="6">
        <v>3.01</v>
      </c>
      <c r="H39" s="6" t="s">
        <v>164</v>
      </c>
      <c r="J39" s="8" t="s">
        <v>923</v>
      </c>
      <c r="K39" s="8" t="s">
        <v>325</v>
      </c>
      <c r="L39" s="5" t="s">
        <v>924</v>
      </c>
      <c r="M39" s="5" t="s">
        <v>1408</v>
      </c>
      <c r="N39" s="5" t="s">
        <v>3823</v>
      </c>
      <c r="O39" s="7" t="s">
        <v>1850</v>
      </c>
    </row>
    <row r="40" spans="1:15" x14ac:dyDescent="0.2">
      <c r="A40" s="55">
        <v>1039</v>
      </c>
      <c r="B40" s="37" t="s">
        <v>3818</v>
      </c>
      <c r="C40" s="37" t="s">
        <v>3819</v>
      </c>
      <c r="D40" s="6" t="s">
        <v>2686</v>
      </c>
      <c r="E40" s="7" t="s">
        <v>3814</v>
      </c>
      <c r="F40" s="6">
        <v>2</v>
      </c>
      <c r="G40" s="6">
        <v>3.01</v>
      </c>
      <c r="H40" s="6" t="s">
        <v>164</v>
      </c>
      <c r="J40" s="8" t="s">
        <v>3820</v>
      </c>
      <c r="K40" s="8" t="s">
        <v>97</v>
      </c>
      <c r="L40" s="5" t="s">
        <v>3821</v>
      </c>
      <c r="M40" s="5" t="s">
        <v>631</v>
      </c>
      <c r="N40" s="5" t="s">
        <v>3280</v>
      </c>
      <c r="O40" s="7" t="s">
        <v>1850</v>
      </c>
    </row>
    <row r="41" spans="1:15" x14ac:dyDescent="0.2">
      <c r="A41" s="55">
        <v>1040</v>
      </c>
      <c r="B41" s="37" t="s">
        <v>3824</v>
      </c>
      <c r="C41" s="37" t="s">
        <v>3825</v>
      </c>
      <c r="D41" s="6" t="s">
        <v>2686</v>
      </c>
      <c r="E41" s="7" t="s">
        <v>3814</v>
      </c>
      <c r="F41" s="6">
        <v>2</v>
      </c>
      <c r="G41" s="6">
        <v>3.01</v>
      </c>
      <c r="H41" s="6" t="s">
        <v>164</v>
      </c>
      <c r="J41" s="8" t="s">
        <v>1501</v>
      </c>
      <c r="K41" s="8" t="s">
        <v>3826</v>
      </c>
      <c r="L41" s="5" t="s">
        <v>1502</v>
      </c>
      <c r="M41" s="5" t="s">
        <v>3827</v>
      </c>
      <c r="N41" s="5" t="s">
        <v>3635</v>
      </c>
      <c r="O41" s="7" t="s">
        <v>1850</v>
      </c>
    </row>
    <row r="42" spans="1:15" x14ac:dyDescent="0.2">
      <c r="A42" s="55">
        <v>1041</v>
      </c>
      <c r="B42" s="37" t="s">
        <v>3033</v>
      </c>
      <c r="C42" s="37" t="s">
        <v>3845</v>
      </c>
      <c r="D42" s="6" t="s">
        <v>2686</v>
      </c>
      <c r="E42" s="7" t="s">
        <v>3814</v>
      </c>
      <c r="F42" s="6">
        <v>2</v>
      </c>
      <c r="G42" s="6">
        <v>3.01</v>
      </c>
      <c r="H42" s="6" t="s">
        <v>164</v>
      </c>
      <c r="J42" s="8" t="s">
        <v>31</v>
      </c>
      <c r="K42" s="8" t="s">
        <v>933</v>
      </c>
      <c r="L42" s="5" t="s">
        <v>666</v>
      </c>
      <c r="M42" s="5" t="s">
        <v>934</v>
      </c>
      <c r="N42" s="5" t="s">
        <v>3846</v>
      </c>
      <c r="O42" s="7" t="s">
        <v>1850</v>
      </c>
    </row>
    <row r="43" spans="1:15" x14ac:dyDescent="0.2">
      <c r="A43" s="55">
        <v>1042</v>
      </c>
      <c r="B43" s="37" t="s">
        <v>2725</v>
      </c>
      <c r="C43" s="37" t="s">
        <v>2726</v>
      </c>
      <c r="D43" s="6" t="s">
        <v>177</v>
      </c>
      <c r="E43" s="7" t="s">
        <v>176</v>
      </c>
      <c r="F43" s="6">
        <v>3</v>
      </c>
      <c r="G43" s="6">
        <v>3.01</v>
      </c>
      <c r="H43" s="6" t="s">
        <v>164</v>
      </c>
      <c r="J43" s="8" t="s">
        <v>160</v>
      </c>
      <c r="K43" s="8" t="s">
        <v>269</v>
      </c>
      <c r="L43" s="5" t="s">
        <v>706</v>
      </c>
      <c r="M43" s="5" t="s">
        <v>601</v>
      </c>
      <c r="N43" s="5" t="s">
        <v>2143</v>
      </c>
      <c r="O43" s="7" t="s">
        <v>1850</v>
      </c>
    </row>
    <row r="44" spans="1:15" x14ac:dyDescent="0.2">
      <c r="A44" s="55">
        <v>1043</v>
      </c>
      <c r="B44" s="37" t="s">
        <v>2691</v>
      </c>
      <c r="C44" s="37" t="s">
        <v>2727</v>
      </c>
      <c r="D44" s="6" t="s">
        <v>177</v>
      </c>
      <c r="E44" s="7" t="s">
        <v>176</v>
      </c>
      <c r="F44" s="6">
        <v>3</v>
      </c>
      <c r="G44" s="6">
        <v>3.01</v>
      </c>
      <c r="H44" s="6" t="s">
        <v>164</v>
      </c>
      <c r="J44" s="8" t="s">
        <v>56</v>
      </c>
      <c r="K44" s="8" t="s">
        <v>109</v>
      </c>
      <c r="L44" s="5" t="s">
        <v>574</v>
      </c>
      <c r="M44" s="5" t="s">
        <v>744</v>
      </c>
      <c r="N44" s="5" t="s">
        <v>2186</v>
      </c>
      <c r="O44" s="7" t="s">
        <v>1850</v>
      </c>
    </row>
    <row r="45" spans="1:15" x14ac:dyDescent="0.2">
      <c r="A45" s="55">
        <v>1044</v>
      </c>
      <c r="B45" s="37" t="s">
        <v>2728</v>
      </c>
      <c r="C45" s="37" t="s">
        <v>2729</v>
      </c>
      <c r="D45" s="6" t="s">
        <v>177</v>
      </c>
      <c r="E45" s="7" t="s">
        <v>176</v>
      </c>
      <c r="F45" s="6">
        <v>3</v>
      </c>
      <c r="G45" s="6">
        <v>3.01</v>
      </c>
      <c r="H45" s="6" t="s">
        <v>164</v>
      </c>
      <c r="J45" s="8" t="s">
        <v>1477</v>
      </c>
      <c r="K45" s="8" t="s">
        <v>894</v>
      </c>
      <c r="L45" s="5" t="s">
        <v>1478</v>
      </c>
      <c r="M45" s="5" t="s">
        <v>895</v>
      </c>
      <c r="N45" s="5" t="s">
        <v>2187</v>
      </c>
      <c r="O45" s="7" t="s">
        <v>1850</v>
      </c>
    </row>
    <row r="46" spans="1:15" x14ac:dyDescent="0.2">
      <c r="A46" s="55">
        <v>1045</v>
      </c>
      <c r="B46" s="37" t="s">
        <v>2461</v>
      </c>
      <c r="C46" s="37" t="s">
        <v>5642</v>
      </c>
      <c r="D46" s="6" t="s">
        <v>2686</v>
      </c>
      <c r="E46" s="7" t="s">
        <v>2493</v>
      </c>
      <c r="F46" s="6">
        <v>3</v>
      </c>
      <c r="G46" s="6">
        <v>3.01</v>
      </c>
      <c r="H46" s="6" t="s">
        <v>164</v>
      </c>
      <c r="J46" s="8" t="s">
        <v>915</v>
      </c>
      <c r="K46" s="8" t="s">
        <v>79</v>
      </c>
      <c r="L46" s="5" t="s">
        <v>916</v>
      </c>
      <c r="M46" s="5" t="s">
        <v>1004</v>
      </c>
      <c r="N46" s="5" t="s">
        <v>5643</v>
      </c>
      <c r="O46" s="7" t="s">
        <v>1850</v>
      </c>
    </row>
    <row r="47" spans="1:15" x14ac:dyDescent="0.2">
      <c r="A47" s="55">
        <v>1046</v>
      </c>
      <c r="B47" s="37" t="s">
        <v>2730</v>
      </c>
      <c r="C47" s="37" t="s">
        <v>2731</v>
      </c>
      <c r="D47" s="6" t="s">
        <v>177</v>
      </c>
      <c r="E47" s="7" t="s">
        <v>176</v>
      </c>
      <c r="F47" s="6">
        <v>3</v>
      </c>
      <c r="G47" s="6">
        <v>3.01</v>
      </c>
      <c r="H47" s="6" t="s">
        <v>164</v>
      </c>
      <c r="J47" s="8" t="s">
        <v>898</v>
      </c>
      <c r="K47" s="8" t="s">
        <v>35</v>
      </c>
      <c r="L47" s="5" t="s">
        <v>899</v>
      </c>
      <c r="M47" s="5" t="s">
        <v>585</v>
      </c>
      <c r="N47" s="5" t="s">
        <v>1954</v>
      </c>
      <c r="O47" s="7" t="s">
        <v>1850</v>
      </c>
    </row>
    <row r="48" spans="1:15" x14ac:dyDescent="0.2">
      <c r="A48" s="55">
        <v>1047</v>
      </c>
      <c r="B48" s="37" t="s">
        <v>2694</v>
      </c>
      <c r="C48" s="37" t="s">
        <v>2732</v>
      </c>
      <c r="D48" s="6" t="s">
        <v>177</v>
      </c>
      <c r="E48" s="7" t="s">
        <v>176</v>
      </c>
      <c r="F48" s="6">
        <v>3</v>
      </c>
      <c r="G48" s="6">
        <v>3.01</v>
      </c>
      <c r="H48" s="6" t="s">
        <v>164</v>
      </c>
      <c r="J48" s="8" t="s">
        <v>227</v>
      </c>
      <c r="K48" s="8" t="s">
        <v>58</v>
      </c>
      <c r="L48" s="5" t="s">
        <v>765</v>
      </c>
      <c r="M48" s="5" t="s">
        <v>564</v>
      </c>
      <c r="N48" s="5" t="s">
        <v>1894</v>
      </c>
      <c r="O48" s="7" t="s">
        <v>1850</v>
      </c>
    </row>
    <row r="49" spans="1:15" x14ac:dyDescent="0.2">
      <c r="A49" s="55">
        <v>1048</v>
      </c>
      <c r="B49" s="37" t="s">
        <v>2733</v>
      </c>
      <c r="C49" s="37" t="s">
        <v>2734</v>
      </c>
      <c r="D49" s="6" t="s">
        <v>177</v>
      </c>
      <c r="E49" s="7" t="s">
        <v>176</v>
      </c>
      <c r="F49" s="6">
        <v>3</v>
      </c>
      <c r="G49" s="6">
        <v>3.01</v>
      </c>
      <c r="H49" s="6" t="s">
        <v>164</v>
      </c>
      <c r="J49" s="8" t="s">
        <v>28</v>
      </c>
      <c r="K49" s="8" t="s">
        <v>50</v>
      </c>
      <c r="L49" s="5" t="s">
        <v>618</v>
      </c>
      <c r="M49" s="5" t="s">
        <v>785</v>
      </c>
      <c r="N49" s="5" t="s">
        <v>2188</v>
      </c>
      <c r="O49" s="7" t="s">
        <v>1850</v>
      </c>
    </row>
    <row r="50" spans="1:15" x14ac:dyDescent="0.2">
      <c r="A50" s="55">
        <v>1049</v>
      </c>
      <c r="B50" s="37" t="s">
        <v>2735</v>
      </c>
      <c r="C50" s="37" t="s">
        <v>2736</v>
      </c>
      <c r="D50" s="6" t="s">
        <v>177</v>
      </c>
      <c r="E50" s="7" t="s">
        <v>176</v>
      </c>
      <c r="F50" s="6">
        <v>3</v>
      </c>
      <c r="G50" s="6">
        <v>3.01</v>
      </c>
      <c r="H50" s="6" t="s">
        <v>164</v>
      </c>
      <c r="J50" s="8" t="s">
        <v>1351</v>
      </c>
      <c r="K50" s="8" t="s">
        <v>3</v>
      </c>
      <c r="L50" s="5" t="s">
        <v>1485</v>
      </c>
      <c r="M50" s="5" t="s">
        <v>723</v>
      </c>
      <c r="N50" s="5" t="s">
        <v>2135</v>
      </c>
      <c r="O50" s="7" t="s">
        <v>1850</v>
      </c>
    </row>
    <row r="51" spans="1:15" x14ac:dyDescent="0.2">
      <c r="A51" s="55">
        <v>1050</v>
      </c>
      <c r="B51" s="37" t="s">
        <v>2737</v>
      </c>
      <c r="C51" s="37" t="s">
        <v>2738</v>
      </c>
      <c r="D51" s="6" t="s">
        <v>177</v>
      </c>
      <c r="E51" s="7" t="s">
        <v>176</v>
      </c>
      <c r="F51" s="6">
        <v>3</v>
      </c>
      <c r="G51" s="6">
        <v>3.01</v>
      </c>
      <c r="H51" s="6" t="s">
        <v>164</v>
      </c>
      <c r="J51" s="8" t="s">
        <v>2189</v>
      </c>
      <c r="K51" s="8" t="s">
        <v>301</v>
      </c>
      <c r="L51" s="5" t="s">
        <v>2190</v>
      </c>
      <c r="M51" s="5" t="s">
        <v>927</v>
      </c>
      <c r="N51" s="5" t="s">
        <v>2026</v>
      </c>
      <c r="O51" s="7" t="s">
        <v>1850</v>
      </c>
    </row>
    <row r="52" spans="1:15" x14ac:dyDescent="0.2">
      <c r="A52" s="55">
        <v>1051</v>
      </c>
      <c r="B52" s="37" t="s">
        <v>2743</v>
      </c>
      <c r="C52" s="37" t="s">
        <v>2744</v>
      </c>
      <c r="D52" s="6" t="s">
        <v>177</v>
      </c>
      <c r="E52" s="7" t="s">
        <v>176</v>
      </c>
      <c r="F52" s="6">
        <v>3</v>
      </c>
      <c r="G52" s="6">
        <v>3.01</v>
      </c>
      <c r="H52" s="6" t="s">
        <v>164</v>
      </c>
      <c r="J52" s="8" t="s">
        <v>265</v>
      </c>
      <c r="K52" s="8" t="s">
        <v>165</v>
      </c>
      <c r="L52" s="5" t="s">
        <v>5644</v>
      </c>
      <c r="M52" s="5" t="s">
        <v>589</v>
      </c>
      <c r="N52" s="5" t="s">
        <v>2745</v>
      </c>
      <c r="O52" s="7" t="s">
        <v>1850</v>
      </c>
    </row>
    <row r="53" spans="1:15" x14ac:dyDescent="0.2">
      <c r="A53" s="55">
        <v>1052</v>
      </c>
      <c r="B53" s="37" t="s">
        <v>2739</v>
      </c>
      <c r="C53" s="37" t="s">
        <v>2740</v>
      </c>
      <c r="D53" s="6" t="s">
        <v>177</v>
      </c>
      <c r="E53" s="7" t="s">
        <v>176</v>
      </c>
      <c r="F53" s="6">
        <v>3</v>
      </c>
      <c r="G53" s="6">
        <v>3.01</v>
      </c>
      <c r="H53" s="6" t="s">
        <v>164</v>
      </c>
      <c r="J53" s="8" t="s">
        <v>960</v>
      </c>
      <c r="K53" s="8" t="s">
        <v>824</v>
      </c>
      <c r="L53" s="5" t="s">
        <v>1433</v>
      </c>
      <c r="M53" s="5" t="s">
        <v>826</v>
      </c>
      <c r="N53" s="5" t="s">
        <v>2083</v>
      </c>
      <c r="O53" s="7" t="s">
        <v>1850</v>
      </c>
    </row>
    <row r="54" spans="1:15" x14ac:dyDescent="0.2">
      <c r="A54" s="55">
        <v>1053</v>
      </c>
      <c r="B54" s="37" t="s">
        <v>2741</v>
      </c>
      <c r="C54" s="37" t="s">
        <v>2742</v>
      </c>
      <c r="D54" s="6" t="s">
        <v>177</v>
      </c>
      <c r="E54" s="7" t="s">
        <v>176</v>
      </c>
      <c r="F54" s="6">
        <v>3</v>
      </c>
      <c r="G54" s="6">
        <v>3.01</v>
      </c>
      <c r="H54" s="6" t="s">
        <v>164</v>
      </c>
      <c r="J54" s="8" t="s">
        <v>147</v>
      </c>
      <c r="K54" s="8" t="s">
        <v>243</v>
      </c>
      <c r="L54" s="5" t="s">
        <v>655</v>
      </c>
      <c r="M54" s="5" t="s">
        <v>740</v>
      </c>
      <c r="N54" s="5" t="s">
        <v>2191</v>
      </c>
      <c r="O54" s="7" t="s">
        <v>1850</v>
      </c>
    </row>
    <row r="55" spans="1:15" x14ac:dyDescent="0.2">
      <c r="A55" s="55">
        <v>1054</v>
      </c>
      <c r="B55" s="37" t="s">
        <v>3152</v>
      </c>
      <c r="C55" s="37" t="s">
        <v>3153</v>
      </c>
      <c r="D55" s="6" t="s">
        <v>177</v>
      </c>
      <c r="E55" s="7" t="s">
        <v>176</v>
      </c>
      <c r="F55" s="6">
        <v>2</v>
      </c>
      <c r="G55" s="6">
        <v>3.01</v>
      </c>
      <c r="H55" s="6" t="s">
        <v>164</v>
      </c>
      <c r="J55" s="8" t="s">
        <v>3154</v>
      </c>
      <c r="K55" s="8" t="s">
        <v>86</v>
      </c>
      <c r="L55" s="5" t="s">
        <v>3155</v>
      </c>
      <c r="M55" s="5" t="s">
        <v>642</v>
      </c>
      <c r="N55" s="5" t="s">
        <v>3156</v>
      </c>
      <c r="O55" s="7" t="s">
        <v>1850</v>
      </c>
    </row>
    <row r="56" spans="1:15" x14ac:dyDescent="0.2">
      <c r="A56" s="55">
        <v>1055</v>
      </c>
      <c r="B56" s="37" t="s">
        <v>3157</v>
      </c>
      <c r="C56" s="37" t="s">
        <v>3158</v>
      </c>
      <c r="D56" s="6" t="s">
        <v>177</v>
      </c>
      <c r="E56" s="7" t="s">
        <v>176</v>
      </c>
      <c r="F56" s="6">
        <v>2</v>
      </c>
      <c r="G56" s="6">
        <v>3.01</v>
      </c>
      <c r="H56" s="6" t="s">
        <v>164</v>
      </c>
      <c r="J56" s="8" t="s">
        <v>854</v>
      </c>
      <c r="K56" s="8" t="s">
        <v>3159</v>
      </c>
      <c r="L56" s="5" t="s">
        <v>1444</v>
      </c>
      <c r="M56" s="5" t="s">
        <v>3160</v>
      </c>
      <c r="N56" s="5" t="s">
        <v>3142</v>
      </c>
      <c r="O56" s="7" t="s">
        <v>1850</v>
      </c>
    </row>
    <row r="57" spans="1:15" x14ac:dyDescent="0.2">
      <c r="A57" s="55">
        <v>1056</v>
      </c>
      <c r="B57" s="37" t="s">
        <v>3161</v>
      </c>
      <c r="C57" s="37" t="s">
        <v>3162</v>
      </c>
      <c r="D57" s="6" t="s">
        <v>2686</v>
      </c>
      <c r="E57" s="7" t="s">
        <v>2493</v>
      </c>
      <c r="F57" s="6">
        <v>2</v>
      </c>
      <c r="G57" s="6">
        <v>3.01</v>
      </c>
      <c r="H57" s="6" t="s">
        <v>164</v>
      </c>
      <c r="J57" s="8" t="s">
        <v>221</v>
      </c>
      <c r="K57" s="8" t="s">
        <v>260</v>
      </c>
      <c r="L57" s="5" t="s">
        <v>770</v>
      </c>
      <c r="M57" s="5" t="s">
        <v>736</v>
      </c>
      <c r="N57" s="5" t="s">
        <v>3163</v>
      </c>
      <c r="O57" s="7" t="s">
        <v>1850</v>
      </c>
    </row>
    <row r="58" spans="1:15" x14ac:dyDescent="0.2">
      <c r="A58" s="55">
        <v>1057</v>
      </c>
      <c r="D58" s="6" t="s">
        <v>177</v>
      </c>
      <c r="E58" s="7" t="s">
        <v>176</v>
      </c>
      <c r="F58" s="6">
        <v>2</v>
      </c>
      <c r="G58" s="6">
        <v>3.01</v>
      </c>
      <c r="H58" s="6" t="s">
        <v>164</v>
      </c>
      <c r="J58" s="8" t="s">
        <v>906</v>
      </c>
      <c r="K58" s="8" t="s">
        <v>3166</v>
      </c>
      <c r="L58" s="5" t="s">
        <v>907</v>
      </c>
      <c r="M58" s="5" t="s">
        <v>3167</v>
      </c>
      <c r="N58" s="5" t="s">
        <v>3168</v>
      </c>
      <c r="O58" s="7" t="s">
        <v>1850</v>
      </c>
    </row>
    <row r="59" spans="1:15" x14ac:dyDescent="0.2">
      <c r="A59" s="55">
        <v>1058</v>
      </c>
      <c r="B59" s="37" t="s">
        <v>3169</v>
      </c>
      <c r="C59" s="37" t="s">
        <v>3170</v>
      </c>
      <c r="D59" s="6" t="s">
        <v>177</v>
      </c>
      <c r="E59" s="7" t="s">
        <v>176</v>
      </c>
      <c r="F59" s="6">
        <v>2</v>
      </c>
      <c r="G59" s="6">
        <v>3.01</v>
      </c>
      <c r="H59" s="6" t="s">
        <v>164</v>
      </c>
      <c r="J59" s="8" t="s">
        <v>3171</v>
      </c>
      <c r="K59" s="8" t="s">
        <v>119</v>
      </c>
      <c r="L59" s="5" t="s">
        <v>3172</v>
      </c>
      <c r="M59" s="5" t="s">
        <v>590</v>
      </c>
      <c r="N59" s="5" t="s">
        <v>3173</v>
      </c>
      <c r="O59" s="7" t="s">
        <v>1850</v>
      </c>
    </row>
    <row r="60" spans="1:15" x14ac:dyDescent="0.2">
      <c r="A60" s="55">
        <v>1059</v>
      </c>
      <c r="B60" s="37" t="s">
        <v>27</v>
      </c>
      <c r="C60" s="37" t="s">
        <v>3174</v>
      </c>
      <c r="D60" s="6" t="s">
        <v>177</v>
      </c>
      <c r="E60" s="7" t="s">
        <v>176</v>
      </c>
      <c r="F60" s="6">
        <v>2</v>
      </c>
      <c r="G60" s="6">
        <v>3.01</v>
      </c>
      <c r="H60" s="6" t="s">
        <v>164</v>
      </c>
      <c r="J60" s="8" t="s">
        <v>28</v>
      </c>
      <c r="K60" s="8" t="s">
        <v>350</v>
      </c>
      <c r="L60" s="5" t="s">
        <v>618</v>
      </c>
      <c r="M60" s="5" t="s">
        <v>879</v>
      </c>
      <c r="N60" s="5" t="s">
        <v>2532</v>
      </c>
      <c r="O60" s="7" t="s">
        <v>1850</v>
      </c>
    </row>
    <row r="61" spans="1:15" x14ac:dyDescent="0.2">
      <c r="A61" s="55">
        <v>1060</v>
      </c>
      <c r="B61" s="37" t="s">
        <v>6</v>
      </c>
      <c r="C61" s="37" t="s">
        <v>3175</v>
      </c>
      <c r="D61" s="6" t="s">
        <v>177</v>
      </c>
      <c r="E61" s="7" t="s">
        <v>176</v>
      </c>
      <c r="F61" s="6">
        <v>2</v>
      </c>
      <c r="G61" s="6">
        <v>3.01</v>
      </c>
      <c r="H61" s="6" t="s">
        <v>164</v>
      </c>
      <c r="J61" s="8" t="s">
        <v>7</v>
      </c>
      <c r="K61" s="8" t="s">
        <v>3176</v>
      </c>
      <c r="L61" s="5" t="s">
        <v>676</v>
      </c>
      <c r="M61" s="5" t="s">
        <v>3177</v>
      </c>
      <c r="N61" s="5" t="s">
        <v>3178</v>
      </c>
      <c r="O61" s="7" t="s">
        <v>1850</v>
      </c>
    </row>
    <row r="62" spans="1:15" x14ac:dyDescent="0.2">
      <c r="A62" s="55">
        <v>1061</v>
      </c>
      <c r="B62" s="37" t="s">
        <v>3179</v>
      </c>
      <c r="C62" s="37" t="s">
        <v>3180</v>
      </c>
      <c r="D62" s="6" t="s">
        <v>177</v>
      </c>
      <c r="E62" s="7" t="s">
        <v>176</v>
      </c>
      <c r="F62" s="6">
        <v>2</v>
      </c>
      <c r="G62" s="6">
        <v>3.01</v>
      </c>
      <c r="H62" s="6" t="s">
        <v>164</v>
      </c>
      <c r="J62" s="8" t="s">
        <v>3181</v>
      </c>
      <c r="K62" s="8" t="s">
        <v>276</v>
      </c>
      <c r="L62" s="5" t="s">
        <v>3182</v>
      </c>
      <c r="M62" s="5" t="s">
        <v>3183</v>
      </c>
      <c r="N62" s="5" t="s">
        <v>3184</v>
      </c>
      <c r="O62" s="7" t="s">
        <v>1850</v>
      </c>
    </row>
    <row r="63" spans="1:15" x14ac:dyDescent="0.2">
      <c r="A63" s="55">
        <v>1062</v>
      </c>
      <c r="B63" s="37" t="s">
        <v>1481</v>
      </c>
      <c r="C63" s="37" t="s">
        <v>3185</v>
      </c>
      <c r="D63" s="6" t="s">
        <v>177</v>
      </c>
      <c r="E63" s="7" t="s">
        <v>176</v>
      </c>
      <c r="F63" s="6">
        <v>2</v>
      </c>
      <c r="G63" s="6">
        <v>3.01</v>
      </c>
      <c r="H63" s="6" t="s">
        <v>164</v>
      </c>
      <c r="J63" s="8" t="s">
        <v>19</v>
      </c>
      <c r="K63" s="8" t="s">
        <v>151</v>
      </c>
      <c r="L63" s="5" t="s">
        <v>663</v>
      </c>
      <c r="M63" s="5" t="s">
        <v>667</v>
      </c>
      <c r="N63" s="5" t="s">
        <v>3186</v>
      </c>
      <c r="O63" s="7" t="s">
        <v>1850</v>
      </c>
    </row>
    <row r="64" spans="1:15" x14ac:dyDescent="0.2">
      <c r="A64" s="55">
        <v>1063</v>
      </c>
      <c r="B64" s="37" t="s">
        <v>3187</v>
      </c>
      <c r="C64" s="37" t="s">
        <v>3188</v>
      </c>
      <c r="D64" s="6" t="s">
        <v>177</v>
      </c>
      <c r="E64" s="7" t="s">
        <v>176</v>
      </c>
      <c r="F64" s="6">
        <v>2</v>
      </c>
      <c r="G64" s="6">
        <v>3.01</v>
      </c>
      <c r="H64" s="6" t="s">
        <v>164</v>
      </c>
      <c r="J64" s="8" t="s">
        <v>3189</v>
      </c>
      <c r="K64" s="8" t="s">
        <v>3190</v>
      </c>
      <c r="L64" s="5" t="s">
        <v>3191</v>
      </c>
      <c r="M64" s="5" t="s">
        <v>3192</v>
      </c>
      <c r="N64" s="5" t="s">
        <v>2600</v>
      </c>
      <c r="O64" s="7" t="s">
        <v>1850</v>
      </c>
    </row>
    <row r="65" spans="1:15" x14ac:dyDescent="0.2">
      <c r="A65" s="55">
        <v>1064</v>
      </c>
      <c r="B65" s="37" t="s">
        <v>3193</v>
      </c>
      <c r="C65" s="37" t="s">
        <v>3194</v>
      </c>
      <c r="D65" s="6" t="s">
        <v>177</v>
      </c>
      <c r="E65" s="7" t="s">
        <v>176</v>
      </c>
      <c r="F65" s="6">
        <v>2</v>
      </c>
      <c r="G65" s="6">
        <v>3.01</v>
      </c>
      <c r="H65" s="6" t="s">
        <v>164</v>
      </c>
      <c r="J65" s="8" t="s">
        <v>266</v>
      </c>
      <c r="K65" s="8" t="s">
        <v>97</v>
      </c>
      <c r="L65" s="5" t="s">
        <v>742</v>
      </c>
      <c r="M65" s="5" t="s">
        <v>631</v>
      </c>
      <c r="N65" s="5" t="s">
        <v>3195</v>
      </c>
      <c r="O65" s="7" t="s">
        <v>1850</v>
      </c>
    </row>
    <row r="66" spans="1:15" x14ac:dyDescent="0.2">
      <c r="A66" s="55">
        <v>1065</v>
      </c>
      <c r="B66" s="37" t="s">
        <v>2758</v>
      </c>
      <c r="C66" s="37" t="s">
        <v>2759</v>
      </c>
      <c r="D66" s="6" t="s">
        <v>2686</v>
      </c>
      <c r="E66" s="7" t="s">
        <v>2746</v>
      </c>
      <c r="F66" s="6">
        <v>3</v>
      </c>
      <c r="G66" s="6">
        <v>3.01</v>
      </c>
      <c r="H66" s="6" t="s">
        <v>164</v>
      </c>
      <c r="J66" s="8" t="s">
        <v>4</v>
      </c>
      <c r="K66" s="8" t="s">
        <v>106</v>
      </c>
      <c r="L66" s="5" t="s">
        <v>711</v>
      </c>
      <c r="M66" s="5" t="s">
        <v>643</v>
      </c>
      <c r="N66" s="5" t="s">
        <v>2192</v>
      </c>
      <c r="O66" s="7" t="s">
        <v>1850</v>
      </c>
    </row>
    <row r="67" spans="1:15" x14ac:dyDescent="0.2">
      <c r="A67" s="55">
        <v>1066</v>
      </c>
      <c r="B67" s="37" t="s">
        <v>2760</v>
      </c>
      <c r="C67" s="37" t="s">
        <v>2761</v>
      </c>
      <c r="D67" s="6" t="s">
        <v>2686</v>
      </c>
      <c r="E67" s="7" t="s">
        <v>2746</v>
      </c>
      <c r="F67" s="6">
        <v>3</v>
      </c>
      <c r="G67" s="6">
        <v>3.01</v>
      </c>
      <c r="H67" s="6" t="s">
        <v>164</v>
      </c>
      <c r="J67" s="8" t="s">
        <v>2193</v>
      </c>
      <c r="K67" s="8" t="s">
        <v>14</v>
      </c>
      <c r="L67" s="5" t="s">
        <v>2194</v>
      </c>
      <c r="M67" s="5" t="s">
        <v>727</v>
      </c>
      <c r="N67" s="5" t="s">
        <v>2145</v>
      </c>
      <c r="O67" s="7" t="s">
        <v>1850</v>
      </c>
    </row>
    <row r="68" spans="1:15" x14ac:dyDescent="0.2">
      <c r="A68" s="55">
        <v>1067</v>
      </c>
      <c r="B68" s="37" t="s">
        <v>2754</v>
      </c>
      <c r="C68" s="37" t="s">
        <v>2755</v>
      </c>
      <c r="D68" s="6" t="s">
        <v>2686</v>
      </c>
      <c r="E68" s="7" t="s">
        <v>2746</v>
      </c>
      <c r="F68" s="6">
        <v>3</v>
      </c>
      <c r="G68" s="6">
        <v>3.01</v>
      </c>
      <c r="H68" s="6" t="s">
        <v>164</v>
      </c>
      <c r="J68" s="8" t="s">
        <v>199</v>
      </c>
      <c r="K68" s="8" t="s">
        <v>269</v>
      </c>
      <c r="L68" s="5" t="s">
        <v>613</v>
      </c>
      <c r="M68" s="5" t="s">
        <v>601</v>
      </c>
      <c r="N68" s="5" t="s">
        <v>2184</v>
      </c>
      <c r="O68" s="7" t="s">
        <v>1850</v>
      </c>
    </row>
    <row r="69" spans="1:15" x14ac:dyDescent="0.2">
      <c r="A69" s="55">
        <v>1068</v>
      </c>
      <c r="B69" s="37" t="s">
        <v>2756</v>
      </c>
      <c r="C69" s="37" t="s">
        <v>2757</v>
      </c>
      <c r="D69" s="6" t="s">
        <v>2686</v>
      </c>
      <c r="E69" s="7" t="s">
        <v>2746</v>
      </c>
      <c r="F69" s="6">
        <v>3</v>
      </c>
      <c r="G69" s="6">
        <v>3.01</v>
      </c>
      <c r="H69" s="6" t="s">
        <v>164</v>
      </c>
      <c r="J69" s="8" t="s">
        <v>948</v>
      </c>
      <c r="K69" s="8" t="s">
        <v>350</v>
      </c>
      <c r="L69" s="5" t="s">
        <v>1033</v>
      </c>
      <c r="M69" s="5" t="s">
        <v>879</v>
      </c>
      <c r="N69" s="5" t="s">
        <v>2066</v>
      </c>
      <c r="O69" s="7" t="s">
        <v>1850</v>
      </c>
    </row>
    <row r="70" spans="1:15" x14ac:dyDescent="0.2">
      <c r="A70" s="55">
        <v>1069</v>
      </c>
      <c r="B70" s="37" t="s">
        <v>2748</v>
      </c>
      <c r="C70" s="37" t="s">
        <v>2749</v>
      </c>
      <c r="D70" s="6" t="s">
        <v>2686</v>
      </c>
      <c r="E70" s="7" t="s">
        <v>2746</v>
      </c>
      <c r="F70" s="6">
        <v>3</v>
      </c>
      <c r="G70" s="6">
        <v>3.01</v>
      </c>
      <c r="H70" s="6" t="s">
        <v>164</v>
      </c>
      <c r="J70" s="8" t="s">
        <v>75</v>
      </c>
      <c r="K70" s="8" t="s">
        <v>35</v>
      </c>
      <c r="L70" s="5" t="s">
        <v>1407</v>
      </c>
      <c r="M70" s="5" t="s">
        <v>585</v>
      </c>
      <c r="N70" s="5" t="s">
        <v>2075</v>
      </c>
      <c r="O70" s="7" t="s">
        <v>1850</v>
      </c>
    </row>
    <row r="71" spans="1:15" x14ac:dyDescent="0.2">
      <c r="A71" s="55">
        <v>1070</v>
      </c>
      <c r="B71" s="37" t="s">
        <v>5645</v>
      </c>
      <c r="C71" s="37" t="s">
        <v>5646</v>
      </c>
      <c r="D71" s="6" t="s">
        <v>2686</v>
      </c>
      <c r="E71" s="7" t="s">
        <v>2746</v>
      </c>
      <c r="F71" s="6">
        <v>3</v>
      </c>
      <c r="G71" s="6">
        <v>3.01</v>
      </c>
      <c r="H71" s="6" t="s">
        <v>164</v>
      </c>
      <c r="J71" s="8" t="s">
        <v>870</v>
      </c>
      <c r="K71" s="8" t="s">
        <v>5647</v>
      </c>
      <c r="L71" s="5" t="s">
        <v>5648</v>
      </c>
      <c r="M71" s="5" t="s">
        <v>5649</v>
      </c>
      <c r="N71" s="5" t="s">
        <v>2147</v>
      </c>
      <c r="O71" s="7" t="s">
        <v>2567</v>
      </c>
    </row>
    <row r="72" spans="1:15" x14ac:dyDescent="0.2">
      <c r="A72" s="55">
        <v>1071</v>
      </c>
      <c r="B72" s="37" t="s">
        <v>3327</v>
      </c>
      <c r="C72" s="37" t="s">
        <v>3328</v>
      </c>
      <c r="D72" s="6" t="s">
        <v>2686</v>
      </c>
      <c r="E72" s="7" t="s">
        <v>2657</v>
      </c>
      <c r="F72" s="6">
        <v>2</v>
      </c>
      <c r="G72" s="6">
        <v>3.01</v>
      </c>
      <c r="H72" s="6" t="s">
        <v>2566</v>
      </c>
      <c r="J72" s="8" t="s">
        <v>332</v>
      </c>
      <c r="K72" s="8" t="s">
        <v>58</v>
      </c>
      <c r="L72" s="5" t="s">
        <v>604</v>
      </c>
      <c r="M72" s="5" t="s">
        <v>564</v>
      </c>
      <c r="N72" s="5" t="s">
        <v>3329</v>
      </c>
      <c r="O72" s="7" t="s">
        <v>1850</v>
      </c>
    </row>
    <row r="73" spans="1:15" x14ac:dyDescent="0.2">
      <c r="A73" s="55">
        <v>1072</v>
      </c>
      <c r="D73" s="6" t="s">
        <v>2686</v>
      </c>
      <c r="E73" s="7" t="s">
        <v>2657</v>
      </c>
      <c r="F73" s="6">
        <v>2</v>
      </c>
      <c r="G73" s="6">
        <v>3.01</v>
      </c>
      <c r="H73" s="6" t="s">
        <v>2566</v>
      </c>
      <c r="J73" s="8" t="s">
        <v>887</v>
      </c>
      <c r="K73" s="8" t="s">
        <v>246</v>
      </c>
      <c r="L73" s="5" t="s">
        <v>888</v>
      </c>
      <c r="M73" s="5" t="s">
        <v>804</v>
      </c>
      <c r="N73" s="5" t="s">
        <v>3247</v>
      </c>
      <c r="O73" s="7" t="s">
        <v>1850</v>
      </c>
    </row>
    <row r="74" spans="1:15" x14ac:dyDescent="0.2">
      <c r="A74" s="55">
        <v>1073</v>
      </c>
      <c r="B74" s="37" t="s">
        <v>3310</v>
      </c>
      <c r="C74" s="37" t="s">
        <v>3311</v>
      </c>
      <c r="D74" s="6" t="s">
        <v>2686</v>
      </c>
      <c r="E74" s="7" t="s">
        <v>2657</v>
      </c>
      <c r="F74" s="6">
        <v>2</v>
      </c>
      <c r="G74" s="6">
        <v>3.01</v>
      </c>
      <c r="H74" s="6" t="s">
        <v>2566</v>
      </c>
      <c r="J74" s="8" t="s">
        <v>1326</v>
      </c>
      <c r="K74" s="8" t="s">
        <v>3312</v>
      </c>
      <c r="L74" s="5" t="s">
        <v>1327</v>
      </c>
      <c r="M74" s="5" t="s">
        <v>3313</v>
      </c>
      <c r="N74" s="5" t="s">
        <v>2526</v>
      </c>
      <c r="O74" s="7" t="s">
        <v>1850</v>
      </c>
    </row>
    <row r="75" spans="1:15" x14ac:dyDescent="0.2">
      <c r="A75" s="55">
        <v>1074</v>
      </c>
      <c r="B75" s="37" t="s">
        <v>3314</v>
      </c>
      <c r="C75" s="37" t="s">
        <v>3315</v>
      </c>
      <c r="D75" s="6" t="s">
        <v>2686</v>
      </c>
      <c r="E75" s="7" t="s">
        <v>2657</v>
      </c>
      <c r="F75" s="6">
        <v>2</v>
      </c>
      <c r="G75" s="6">
        <v>3.01</v>
      </c>
      <c r="H75" s="6" t="s">
        <v>2566</v>
      </c>
      <c r="J75" s="8" t="s">
        <v>3316</v>
      </c>
      <c r="K75" s="8" t="s">
        <v>1024</v>
      </c>
      <c r="L75" s="5" t="s">
        <v>5650</v>
      </c>
      <c r="M75" s="5" t="s">
        <v>1025</v>
      </c>
      <c r="N75" s="5" t="s">
        <v>2499</v>
      </c>
      <c r="O75" s="7" t="s">
        <v>1850</v>
      </c>
    </row>
    <row r="76" spans="1:15" x14ac:dyDescent="0.2">
      <c r="A76" s="55">
        <v>1075</v>
      </c>
      <c r="B76" s="37" t="s">
        <v>2587</v>
      </c>
      <c r="C76" s="37" t="s">
        <v>3308</v>
      </c>
      <c r="D76" s="6" t="s">
        <v>2686</v>
      </c>
      <c r="E76" s="7" t="s">
        <v>2657</v>
      </c>
      <c r="F76" s="6">
        <v>2</v>
      </c>
      <c r="G76" s="6">
        <v>3.01</v>
      </c>
      <c r="H76" s="6" t="s">
        <v>2566</v>
      </c>
      <c r="J76" s="8" t="s">
        <v>62</v>
      </c>
      <c r="K76" s="8" t="s">
        <v>53</v>
      </c>
      <c r="L76" s="5" t="s">
        <v>646</v>
      </c>
      <c r="M76" s="5" t="s">
        <v>572</v>
      </c>
      <c r="N76" s="5" t="s">
        <v>3309</v>
      </c>
      <c r="O76" s="7" t="s">
        <v>1850</v>
      </c>
    </row>
    <row r="77" spans="1:15" x14ac:dyDescent="0.2">
      <c r="A77" s="55">
        <v>1076</v>
      </c>
      <c r="B77" s="37" t="s">
        <v>3322</v>
      </c>
      <c r="C77" s="37" t="s">
        <v>5651</v>
      </c>
      <c r="D77" s="6" t="s">
        <v>2686</v>
      </c>
      <c r="E77" s="7" t="s">
        <v>2657</v>
      </c>
      <c r="F77" s="6">
        <v>2</v>
      </c>
      <c r="G77" s="6">
        <v>3.01</v>
      </c>
      <c r="H77" s="6" t="s">
        <v>2566</v>
      </c>
      <c r="J77" s="8" t="s">
        <v>276</v>
      </c>
      <c r="K77" s="8" t="s">
        <v>220</v>
      </c>
      <c r="L77" s="5" t="s">
        <v>5652</v>
      </c>
      <c r="M77" s="5" t="s">
        <v>719</v>
      </c>
      <c r="N77" s="5" t="s">
        <v>3323</v>
      </c>
      <c r="O77" s="7" t="s">
        <v>1850</v>
      </c>
    </row>
    <row r="78" spans="1:15" x14ac:dyDescent="0.2">
      <c r="A78" s="55">
        <v>1077</v>
      </c>
      <c r="B78" s="37" t="s">
        <v>3319</v>
      </c>
      <c r="C78" s="37" t="s">
        <v>2516</v>
      </c>
      <c r="D78" s="6" t="s">
        <v>2686</v>
      </c>
      <c r="E78" s="7" t="s">
        <v>2657</v>
      </c>
      <c r="F78" s="6">
        <v>2</v>
      </c>
      <c r="G78" s="6">
        <v>3.01</v>
      </c>
      <c r="H78" s="6" t="s">
        <v>2566</v>
      </c>
      <c r="J78" s="8" t="s">
        <v>3320</v>
      </c>
      <c r="K78" s="8" t="s">
        <v>53</v>
      </c>
      <c r="L78" s="5" t="s">
        <v>5653</v>
      </c>
      <c r="M78" s="5" t="s">
        <v>572</v>
      </c>
      <c r="N78" s="5" t="s">
        <v>3321</v>
      </c>
      <c r="O78" s="7" t="s">
        <v>1850</v>
      </c>
    </row>
    <row r="79" spans="1:15" x14ac:dyDescent="0.2">
      <c r="A79" s="55">
        <v>1078</v>
      </c>
      <c r="B79" s="37" t="s">
        <v>3324</v>
      </c>
      <c r="C79" s="37" t="s">
        <v>3325</v>
      </c>
      <c r="D79" s="6" t="s">
        <v>2686</v>
      </c>
      <c r="E79" s="7" t="s">
        <v>2657</v>
      </c>
      <c r="F79" s="6">
        <v>2</v>
      </c>
      <c r="G79" s="6">
        <v>3.01</v>
      </c>
      <c r="H79" s="6" t="s">
        <v>2566</v>
      </c>
      <c r="J79" s="8" t="s">
        <v>202</v>
      </c>
      <c r="K79" s="8" t="s">
        <v>73</v>
      </c>
      <c r="L79" s="5" t="s">
        <v>597</v>
      </c>
      <c r="M79" s="5" t="s">
        <v>612</v>
      </c>
      <c r="N79" s="5" t="s">
        <v>3326</v>
      </c>
      <c r="O79" s="7" t="s">
        <v>1850</v>
      </c>
    </row>
    <row r="80" spans="1:15" x14ac:dyDescent="0.2">
      <c r="A80" s="55">
        <v>1079</v>
      </c>
      <c r="B80" s="37" t="s">
        <v>2928</v>
      </c>
      <c r="C80" s="37" t="s">
        <v>175</v>
      </c>
      <c r="D80" s="6" t="s">
        <v>2686</v>
      </c>
      <c r="E80" s="7" t="s">
        <v>2657</v>
      </c>
      <c r="F80" s="6">
        <v>2</v>
      </c>
      <c r="G80" s="6">
        <v>3.01</v>
      </c>
      <c r="H80" s="6" t="s">
        <v>2566</v>
      </c>
      <c r="J80" s="8" t="s">
        <v>191</v>
      </c>
      <c r="K80" s="8" t="s">
        <v>51</v>
      </c>
      <c r="L80" s="5" t="s">
        <v>600</v>
      </c>
      <c r="M80" s="5" t="s">
        <v>571</v>
      </c>
      <c r="N80" s="5" t="s">
        <v>3330</v>
      </c>
      <c r="O80" s="7" t="s">
        <v>1850</v>
      </c>
    </row>
    <row r="81" spans="1:15" x14ac:dyDescent="0.2">
      <c r="A81" s="55">
        <v>1080</v>
      </c>
      <c r="B81" s="37" t="s">
        <v>5654</v>
      </c>
      <c r="C81" s="37" t="s">
        <v>5655</v>
      </c>
      <c r="D81" s="6" t="s">
        <v>2686</v>
      </c>
      <c r="E81" s="7" t="s">
        <v>2762</v>
      </c>
      <c r="F81" s="6">
        <v>3</v>
      </c>
      <c r="G81" s="6">
        <v>3.01</v>
      </c>
      <c r="H81" s="6" t="s">
        <v>2566</v>
      </c>
      <c r="J81" s="8" t="s">
        <v>435</v>
      </c>
      <c r="K81" s="8" t="s">
        <v>5656</v>
      </c>
      <c r="L81" s="5" t="s">
        <v>1094</v>
      </c>
      <c r="M81" s="5" t="s">
        <v>5657</v>
      </c>
      <c r="N81" s="5" t="s">
        <v>2175</v>
      </c>
      <c r="O81" s="7" t="s">
        <v>1850</v>
      </c>
    </row>
    <row r="82" spans="1:15" x14ac:dyDescent="0.2">
      <c r="A82" s="55">
        <v>1081</v>
      </c>
      <c r="B82" s="37" t="s">
        <v>2764</v>
      </c>
      <c r="C82" s="37" t="s">
        <v>2765</v>
      </c>
      <c r="D82" s="6" t="s">
        <v>2686</v>
      </c>
      <c r="E82" s="7" t="s">
        <v>2762</v>
      </c>
      <c r="F82" s="6">
        <v>3</v>
      </c>
      <c r="G82" s="6">
        <v>3.01</v>
      </c>
      <c r="H82" s="6" t="s">
        <v>164</v>
      </c>
      <c r="J82" s="8" t="s">
        <v>2196</v>
      </c>
      <c r="K82" s="8" t="s">
        <v>207</v>
      </c>
      <c r="L82" s="5" t="s">
        <v>2197</v>
      </c>
      <c r="M82" s="5" t="s">
        <v>627</v>
      </c>
      <c r="N82" s="5" t="s">
        <v>2198</v>
      </c>
      <c r="O82" s="7" t="s">
        <v>1850</v>
      </c>
    </row>
    <row r="83" spans="1:15" x14ac:dyDescent="0.2">
      <c r="A83" s="55">
        <v>1082</v>
      </c>
      <c r="B83" s="37" t="s">
        <v>2766</v>
      </c>
      <c r="C83" s="37" t="s">
        <v>2767</v>
      </c>
      <c r="D83" s="6" t="s">
        <v>2686</v>
      </c>
      <c r="E83" s="7" t="s">
        <v>2762</v>
      </c>
      <c r="F83" s="6">
        <v>3</v>
      </c>
      <c r="G83" s="6">
        <v>3.01</v>
      </c>
      <c r="H83" s="6" t="s">
        <v>164</v>
      </c>
      <c r="J83" s="8" t="s">
        <v>2768</v>
      </c>
      <c r="K83" s="8" t="s">
        <v>14</v>
      </c>
      <c r="L83" s="5" t="s">
        <v>1435</v>
      </c>
      <c r="M83" s="5" t="s">
        <v>727</v>
      </c>
      <c r="N83" s="5" t="s">
        <v>1860</v>
      </c>
      <c r="O83" s="7" t="s">
        <v>1850</v>
      </c>
    </row>
    <row r="84" spans="1:15" x14ac:dyDescent="0.2">
      <c r="A84" s="55">
        <v>1083</v>
      </c>
      <c r="B84" s="37" t="s">
        <v>2766</v>
      </c>
      <c r="C84" s="37" t="s">
        <v>3119</v>
      </c>
      <c r="D84" s="6" t="s">
        <v>2686</v>
      </c>
      <c r="E84" s="7" t="s">
        <v>2762</v>
      </c>
      <c r="F84" s="6">
        <v>3</v>
      </c>
      <c r="G84" s="6">
        <v>3.01</v>
      </c>
      <c r="H84" s="6" t="s">
        <v>164</v>
      </c>
      <c r="J84" s="8" t="s">
        <v>2768</v>
      </c>
      <c r="K84" s="8" t="s">
        <v>38</v>
      </c>
      <c r="L84" s="5" t="s">
        <v>1435</v>
      </c>
      <c r="M84" s="5" t="s">
        <v>747</v>
      </c>
      <c r="N84" s="5" t="s">
        <v>1860</v>
      </c>
      <c r="O84" s="7" t="s">
        <v>1850</v>
      </c>
    </row>
    <row r="85" spans="1:15" x14ac:dyDescent="0.2">
      <c r="A85" s="55">
        <v>1084</v>
      </c>
      <c r="D85" s="6" t="s">
        <v>1856</v>
      </c>
      <c r="E85" s="7" t="s">
        <v>2160</v>
      </c>
      <c r="F85" s="6">
        <v>2</v>
      </c>
      <c r="G85" s="6">
        <v>3.01</v>
      </c>
      <c r="H85" s="6" t="s">
        <v>1486</v>
      </c>
      <c r="J85" s="8" t="s">
        <v>2552</v>
      </c>
      <c r="K85" s="8" t="s">
        <v>4028</v>
      </c>
      <c r="L85" s="5" t="s">
        <v>2553</v>
      </c>
      <c r="M85" s="5" t="s">
        <v>4029</v>
      </c>
      <c r="N85" s="5" t="s">
        <v>2598</v>
      </c>
      <c r="O85" s="7" t="s">
        <v>1850</v>
      </c>
    </row>
    <row r="86" spans="1:15" x14ac:dyDescent="0.2">
      <c r="A86" s="55">
        <v>1085</v>
      </c>
      <c r="B86" s="37" t="s">
        <v>4000</v>
      </c>
      <c r="C86" s="37" t="s">
        <v>4001</v>
      </c>
      <c r="D86" s="6" t="s">
        <v>1856</v>
      </c>
      <c r="E86" s="7" t="s">
        <v>2160</v>
      </c>
      <c r="F86" s="6">
        <v>2</v>
      </c>
      <c r="G86" s="6">
        <v>3.01</v>
      </c>
      <c r="H86" s="6" t="s">
        <v>1486</v>
      </c>
      <c r="J86" s="8" t="s">
        <v>537</v>
      </c>
      <c r="K86" s="8" t="s">
        <v>4002</v>
      </c>
      <c r="L86" s="5" t="s">
        <v>932</v>
      </c>
      <c r="M86" s="5" t="s">
        <v>4003</v>
      </c>
      <c r="N86" s="5" t="s">
        <v>2544</v>
      </c>
      <c r="O86" s="7" t="s">
        <v>1850</v>
      </c>
    </row>
    <row r="87" spans="1:15" x14ac:dyDescent="0.2">
      <c r="A87" s="55">
        <v>1086</v>
      </c>
      <c r="B87" s="37" t="s">
        <v>3996</v>
      </c>
      <c r="C87" s="37" t="s">
        <v>3997</v>
      </c>
      <c r="D87" s="6" t="s">
        <v>1856</v>
      </c>
      <c r="E87" s="7" t="s">
        <v>2160</v>
      </c>
      <c r="F87" s="6">
        <v>2</v>
      </c>
      <c r="G87" s="6">
        <v>3.01</v>
      </c>
      <c r="H87" s="6" t="s">
        <v>1486</v>
      </c>
      <c r="J87" s="8" t="s">
        <v>3998</v>
      </c>
      <c r="K87" s="8" t="s">
        <v>273</v>
      </c>
      <c r="L87" s="5" t="s">
        <v>3999</v>
      </c>
      <c r="M87" s="5" t="s">
        <v>712</v>
      </c>
      <c r="N87" s="5" t="s">
        <v>3798</v>
      </c>
      <c r="O87" s="7" t="s">
        <v>1850</v>
      </c>
    </row>
    <row r="88" spans="1:15" x14ac:dyDescent="0.2">
      <c r="A88" s="55">
        <v>1087</v>
      </c>
      <c r="B88" s="37" t="s">
        <v>1687</v>
      </c>
      <c r="C88" s="37" t="s">
        <v>3995</v>
      </c>
      <c r="D88" s="6" t="s">
        <v>1856</v>
      </c>
      <c r="E88" s="7" t="s">
        <v>2160</v>
      </c>
      <c r="F88" s="6">
        <v>2</v>
      </c>
      <c r="G88" s="6">
        <v>3.01</v>
      </c>
      <c r="H88" s="6" t="s">
        <v>1486</v>
      </c>
      <c r="J88" s="8" t="s">
        <v>28</v>
      </c>
      <c r="K88" s="8" t="s">
        <v>1007</v>
      </c>
      <c r="L88" s="5" t="s">
        <v>618</v>
      </c>
      <c r="M88" s="5" t="s">
        <v>1008</v>
      </c>
      <c r="N88" s="5" t="s">
        <v>2555</v>
      </c>
      <c r="O88" s="7" t="s">
        <v>1850</v>
      </c>
    </row>
    <row r="89" spans="1:15" x14ac:dyDescent="0.2">
      <c r="A89" s="55">
        <v>1088</v>
      </c>
      <c r="B89" s="37" t="s">
        <v>4010</v>
      </c>
      <c r="C89" s="37" t="s">
        <v>4011</v>
      </c>
      <c r="D89" s="6" t="s">
        <v>1856</v>
      </c>
      <c r="E89" s="7" t="s">
        <v>2160</v>
      </c>
      <c r="F89" s="6">
        <v>2</v>
      </c>
      <c r="G89" s="6">
        <v>3.01</v>
      </c>
      <c r="H89" s="6" t="s">
        <v>1486</v>
      </c>
      <c r="J89" s="8" t="s">
        <v>72</v>
      </c>
      <c r="K89" s="8" t="s">
        <v>4012</v>
      </c>
      <c r="L89" s="5" t="s">
        <v>4013</v>
      </c>
      <c r="M89" s="5" t="s">
        <v>4014</v>
      </c>
      <c r="N89" s="5" t="s">
        <v>2501</v>
      </c>
      <c r="O89" s="7" t="s">
        <v>1850</v>
      </c>
    </row>
    <row r="90" spans="1:15" x14ac:dyDescent="0.2">
      <c r="A90" s="55">
        <v>1089</v>
      </c>
      <c r="B90" s="37" t="s">
        <v>3992</v>
      </c>
      <c r="C90" s="37" t="s">
        <v>2169</v>
      </c>
      <c r="D90" s="6" t="s">
        <v>1856</v>
      </c>
      <c r="E90" s="7" t="s">
        <v>2160</v>
      </c>
      <c r="F90" s="6">
        <v>2</v>
      </c>
      <c r="G90" s="6">
        <v>3.01</v>
      </c>
      <c r="H90" s="6" t="s">
        <v>1486</v>
      </c>
      <c r="J90" s="8" t="s">
        <v>3993</v>
      </c>
      <c r="K90" s="8" t="s">
        <v>203</v>
      </c>
      <c r="L90" s="5" t="s">
        <v>3994</v>
      </c>
      <c r="M90" s="5" t="s">
        <v>599</v>
      </c>
      <c r="N90" s="5" t="s">
        <v>3321</v>
      </c>
      <c r="O90" s="7" t="s">
        <v>1850</v>
      </c>
    </row>
    <row r="91" spans="1:15" x14ac:dyDescent="0.2">
      <c r="A91" s="55">
        <v>1090</v>
      </c>
      <c r="B91" s="37" t="s">
        <v>4039</v>
      </c>
      <c r="C91" s="37" t="s">
        <v>4040</v>
      </c>
      <c r="D91" s="6" t="s">
        <v>2686</v>
      </c>
      <c r="E91" s="7" t="s">
        <v>2762</v>
      </c>
      <c r="F91" s="6">
        <v>2</v>
      </c>
      <c r="G91" s="6">
        <v>3.01</v>
      </c>
      <c r="H91" s="6" t="s">
        <v>2566</v>
      </c>
      <c r="J91" s="8" t="s">
        <v>421</v>
      </c>
      <c r="K91" s="8" t="s">
        <v>14</v>
      </c>
      <c r="L91" s="5" t="s">
        <v>1006</v>
      </c>
      <c r="M91" s="5" t="s">
        <v>727</v>
      </c>
      <c r="N91" s="5" t="s">
        <v>2581</v>
      </c>
      <c r="O91" s="7" t="s">
        <v>1850</v>
      </c>
    </row>
    <row r="92" spans="1:15" x14ac:dyDescent="0.2">
      <c r="A92" s="55">
        <v>1091</v>
      </c>
      <c r="B92" s="37" t="s">
        <v>2152</v>
      </c>
      <c r="C92" s="37" t="s">
        <v>2163</v>
      </c>
      <c r="D92" s="6" t="s">
        <v>1856</v>
      </c>
      <c r="E92" s="7" t="s">
        <v>2160</v>
      </c>
      <c r="F92" s="6">
        <v>2</v>
      </c>
      <c r="G92" s="6">
        <v>3.01</v>
      </c>
      <c r="H92" s="6" t="s">
        <v>1486</v>
      </c>
      <c r="J92" s="8" t="s">
        <v>103</v>
      </c>
      <c r="K92" s="8" t="s">
        <v>183</v>
      </c>
      <c r="L92" s="5" t="s">
        <v>626</v>
      </c>
      <c r="M92" s="5" t="s">
        <v>696</v>
      </c>
      <c r="N92" s="5" t="s">
        <v>3878</v>
      </c>
      <c r="O92" s="7" t="s">
        <v>1850</v>
      </c>
    </row>
    <row r="93" spans="1:15" x14ac:dyDescent="0.2">
      <c r="A93" s="55">
        <v>1092</v>
      </c>
      <c r="B93" s="37" t="s">
        <v>2417</v>
      </c>
      <c r="C93" s="37" t="s">
        <v>4017</v>
      </c>
      <c r="D93" s="6" t="s">
        <v>1856</v>
      </c>
      <c r="E93" s="7" t="s">
        <v>2160</v>
      </c>
      <c r="F93" s="6">
        <v>2</v>
      </c>
      <c r="G93" s="6">
        <v>3.01</v>
      </c>
      <c r="H93" s="6" t="s">
        <v>1486</v>
      </c>
      <c r="J93" s="8" t="s">
        <v>150</v>
      </c>
      <c r="K93" s="8" t="s">
        <v>38</v>
      </c>
      <c r="L93" s="5" t="s">
        <v>999</v>
      </c>
      <c r="M93" s="5" t="s">
        <v>747</v>
      </c>
      <c r="N93" s="5" t="s">
        <v>4018</v>
      </c>
      <c r="O93" s="7" t="s">
        <v>1850</v>
      </c>
    </row>
    <row r="94" spans="1:15" x14ac:dyDescent="0.2">
      <c r="A94" s="55">
        <v>1093</v>
      </c>
      <c r="B94" s="37" t="s">
        <v>2158</v>
      </c>
      <c r="C94" s="37" t="s">
        <v>4024</v>
      </c>
      <c r="D94" s="6" t="s">
        <v>1856</v>
      </c>
      <c r="E94" s="7" t="s">
        <v>2160</v>
      </c>
      <c r="F94" s="6">
        <v>2</v>
      </c>
      <c r="G94" s="6">
        <v>3.01</v>
      </c>
      <c r="H94" s="6" t="s">
        <v>1486</v>
      </c>
      <c r="J94" s="8" t="s">
        <v>233</v>
      </c>
      <c r="K94" s="8" t="s">
        <v>82</v>
      </c>
      <c r="L94" s="5" t="s">
        <v>580</v>
      </c>
      <c r="M94" s="5" t="s">
        <v>791</v>
      </c>
      <c r="N94" s="5" t="s">
        <v>4025</v>
      </c>
      <c r="O94" s="7" t="s">
        <v>1850</v>
      </c>
    </row>
    <row r="95" spans="1:15" x14ac:dyDescent="0.2">
      <c r="A95" s="55">
        <v>1094</v>
      </c>
      <c r="B95" s="37" t="s">
        <v>2156</v>
      </c>
      <c r="C95" s="37" t="s">
        <v>4015</v>
      </c>
      <c r="D95" s="6" t="s">
        <v>1856</v>
      </c>
      <c r="E95" s="7" t="s">
        <v>2160</v>
      </c>
      <c r="F95" s="6">
        <v>2</v>
      </c>
      <c r="G95" s="6">
        <v>3.01</v>
      </c>
      <c r="H95" s="6" t="s">
        <v>1486</v>
      </c>
      <c r="J95" s="8" t="s">
        <v>19</v>
      </c>
      <c r="K95" s="8" t="s">
        <v>269</v>
      </c>
      <c r="L95" s="5" t="s">
        <v>663</v>
      </c>
      <c r="M95" s="5" t="s">
        <v>601</v>
      </c>
      <c r="N95" s="5" t="s">
        <v>4016</v>
      </c>
      <c r="O95" s="7" t="s">
        <v>1850</v>
      </c>
    </row>
    <row r="96" spans="1:15" x14ac:dyDescent="0.2">
      <c r="A96" s="55">
        <v>1095</v>
      </c>
      <c r="B96" s="37" t="s">
        <v>4007</v>
      </c>
      <c r="C96" s="37" t="s">
        <v>2171</v>
      </c>
      <c r="D96" s="6" t="s">
        <v>1856</v>
      </c>
      <c r="E96" s="7" t="s">
        <v>2160</v>
      </c>
      <c r="F96" s="6">
        <v>2</v>
      </c>
      <c r="G96" s="6">
        <v>3.01</v>
      </c>
      <c r="H96" s="6" t="s">
        <v>1486</v>
      </c>
      <c r="J96" s="8" t="s">
        <v>1279</v>
      </c>
      <c r="K96" s="8" t="s">
        <v>117</v>
      </c>
      <c r="L96" s="5" t="s">
        <v>4008</v>
      </c>
      <c r="M96" s="5" t="s">
        <v>756</v>
      </c>
      <c r="N96" s="5" t="s">
        <v>4009</v>
      </c>
      <c r="O96" s="7" t="s">
        <v>1850</v>
      </c>
    </row>
    <row r="97" spans="1:15" x14ac:dyDescent="0.2">
      <c r="A97" s="55">
        <v>1096</v>
      </c>
      <c r="B97" s="37" t="s">
        <v>4004</v>
      </c>
      <c r="C97" s="37" t="s">
        <v>2153</v>
      </c>
      <c r="D97" s="6" t="s">
        <v>1856</v>
      </c>
      <c r="E97" s="7" t="s">
        <v>2160</v>
      </c>
      <c r="F97" s="6">
        <v>2</v>
      </c>
      <c r="G97" s="6">
        <v>3.01</v>
      </c>
      <c r="H97" s="6" t="s">
        <v>1486</v>
      </c>
      <c r="J97" s="8" t="s">
        <v>4005</v>
      </c>
      <c r="K97" s="8" t="s">
        <v>46</v>
      </c>
      <c r="L97" s="5" t="s">
        <v>4006</v>
      </c>
      <c r="M97" s="5" t="s">
        <v>635</v>
      </c>
      <c r="N97" s="5" t="s">
        <v>3330</v>
      </c>
      <c r="O97" s="7" t="s">
        <v>1850</v>
      </c>
    </row>
    <row r="98" spans="1:15" x14ac:dyDescent="0.2">
      <c r="A98" s="55">
        <v>1097</v>
      </c>
      <c r="B98" s="37" t="s">
        <v>3433</v>
      </c>
      <c r="C98" s="37" t="s">
        <v>5658</v>
      </c>
      <c r="D98" s="6" t="s">
        <v>2687</v>
      </c>
      <c r="E98" s="7" t="s">
        <v>2762</v>
      </c>
      <c r="F98" s="6">
        <v>2</v>
      </c>
      <c r="G98" s="6">
        <v>3.01</v>
      </c>
      <c r="H98" s="6" t="s">
        <v>5659</v>
      </c>
      <c r="J98" s="8" t="s">
        <v>267</v>
      </c>
      <c r="K98" s="8" t="s">
        <v>79</v>
      </c>
      <c r="L98" s="5" t="s">
        <v>743</v>
      </c>
      <c r="M98" s="5" t="s">
        <v>1004</v>
      </c>
      <c r="N98" s="5" t="s">
        <v>3225</v>
      </c>
      <c r="O98" s="7" t="s">
        <v>1850</v>
      </c>
    </row>
    <row r="99" spans="1:15" x14ac:dyDescent="0.2">
      <c r="A99" s="55">
        <v>1098</v>
      </c>
      <c r="B99" s="37" t="s">
        <v>4019</v>
      </c>
      <c r="C99" s="37" t="s">
        <v>4020</v>
      </c>
      <c r="D99" s="6" t="s">
        <v>1856</v>
      </c>
      <c r="E99" s="7" t="s">
        <v>2160</v>
      </c>
      <c r="F99" s="6">
        <v>2</v>
      </c>
      <c r="G99" s="6">
        <v>3.01</v>
      </c>
      <c r="H99" s="6" t="s">
        <v>1486</v>
      </c>
      <c r="J99" s="8" t="s">
        <v>1065</v>
      </c>
      <c r="K99" s="8" t="s">
        <v>4021</v>
      </c>
      <c r="L99" s="5" t="s">
        <v>4022</v>
      </c>
      <c r="M99" s="5" t="s">
        <v>4023</v>
      </c>
      <c r="N99" s="5" t="s">
        <v>3596</v>
      </c>
      <c r="O99" s="7" t="s">
        <v>1850</v>
      </c>
    </row>
    <row r="100" spans="1:15" x14ac:dyDescent="0.2">
      <c r="A100" s="55">
        <v>1099</v>
      </c>
      <c r="B100" s="37" t="s">
        <v>2778</v>
      </c>
      <c r="C100" s="37" t="s">
        <v>2779</v>
      </c>
      <c r="D100" s="6" t="s">
        <v>2686</v>
      </c>
      <c r="E100" s="7" t="s">
        <v>2770</v>
      </c>
      <c r="F100" s="6">
        <v>3</v>
      </c>
      <c r="G100" s="6">
        <v>3.01</v>
      </c>
      <c r="H100" s="6" t="s">
        <v>164</v>
      </c>
      <c r="J100" s="8" t="s">
        <v>988</v>
      </c>
      <c r="K100" s="8" t="s">
        <v>16</v>
      </c>
      <c r="L100" s="5" t="s">
        <v>1641</v>
      </c>
      <c r="M100" s="5" t="s">
        <v>605</v>
      </c>
      <c r="N100" s="5" t="s">
        <v>1942</v>
      </c>
      <c r="O100" s="7" t="s">
        <v>1850</v>
      </c>
    </row>
    <row r="101" spans="1:15" x14ac:dyDescent="0.2">
      <c r="A101" s="55">
        <v>1100</v>
      </c>
      <c r="B101" s="37" t="s">
        <v>2563</v>
      </c>
      <c r="C101" s="37" t="s">
        <v>2788</v>
      </c>
      <c r="D101" s="6" t="s">
        <v>2686</v>
      </c>
      <c r="E101" s="7" t="s">
        <v>2770</v>
      </c>
      <c r="F101" s="6">
        <v>3</v>
      </c>
      <c r="G101" s="6">
        <v>3.01</v>
      </c>
      <c r="H101" s="6" t="s">
        <v>164</v>
      </c>
      <c r="J101" s="8" t="s">
        <v>255</v>
      </c>
      <c r="K101" s="8" t="s">
        <v>163</v>
      </c>
      <c r="L101" s="5" t="s">
        <v>653</v>
      </c>
      <c r="M101" s="5" t="s">
        <v>698</v>
      </c>
      <c r="N101" s="5" t="s">
        <v>1989</v>
      </c>
      <c r="O101" s="7" t="s">
        <v>1850</v>
      </c>
    </row>
    <row r="102" spans="1:15" x14ac:dyDescent="0.2">
      <c r="A102" s="55">
        <v>1101</v>
      </c>
      <c r="B102" s="37" t="s">
        <v>2780</v>
      </c>
      <c r="C102" s="37" t="s">
        <v>2781</v>
      </c>
      <c r="D102" s="6" t="s">
        <v>2686</v>
      </c>
      <c r="E102" s="7" t="s">
        <v>2770</v>
      </c>
      <c r="F102" s="6">
        <v>3</v>
      </c>
      <c r="G102" s="6">
        <v>3.01</v>
      </c>
      <c r="H102" s="6" t="s">
        <v>164</v>
      </c>
      <c r="J102" s="8" t="s">
        <v>2200</v>
      </c>
      <c r="K102" s="8" t="s">
        <v>112</v>
      </c>
      <c r="L102" s="5" t="s">
        <v>2201</v>
      </c>
      <c r="M102" s="5" t="s">
        <v>748</v>
      </c>
      <c r="N102" s="5" t="s">
        <v>2202</v>
      </c>
      <c r="O102" s="7" t="s">
        <v>1850</v>
      </c>
    </row>
    <row r="103" spans="1:15" x14ac:dyDescent="0.2">
      <c r="A103" s="55">
        <v>1102</v>
      </c>
      <c r="D103" s="6" t="s">
        <v>2686</v>
      </c>
      <c r="E103" s="7" t="s">
        <v>2770</v>
      </c>
      <c r="F103" s="6">
        <v>3</v>
      </c>
      <c r="G103" s="6">
        <v>3.01</v>
      </c>
      <c r="H103" s="6" t="s">
        <v>164</v>
      </c>
      <c r="J103" s="8" t="s">
        <v>287</v>
      </c>
      <c r="K103" s="8" t="s">
        <v>142</v>
      </c>
      <c r="L103" s="5" t="s">
        <v>670</v>
      </c>
      <c r="M103" s="5" t="s">
        <v>652</v>
      </c>
      <c r="N103" s="5" t="s">
        <v>2207</v>
      </c>
      <c r="O103" s="7" t="s">
        <v>1850</v>
      </c>
    </row>
    <row r="104" spans="1:15" x14ac:dyDescent="0.2">
      <c r="A104" s="55">
        <v>1103</v>
      </c>
      <c r="B104" s="37" t="s">
        <v>2791</v>
      </c>
      <c r="C104" s="37" t="s">
        <v>2792</v>
      </c>
      <c r="D104" s="6" t="s">
        <v>2686</v>
      </c>
      <c r="E104" s="7" t="s">
        <v>2770</v>
      </c>
      <c r="F104" s="6">
        <v>3</v>
      </c>
      <c r="G104" s="6">
        <v>3.01</v>
      </c>
      <c r="H104" s="6" t="s">
        <v>164</v>
      </c>
      <c r="J104" s="8" t="s">
        <v>98</v>
      </c>
      <c r="K104" s="8" t="s">
        <v>188</v>
      </c>
      <c r="L104" s="5" t="s">
        <v>638</v>
      </c>
      <c r="M104" s="5" t="s">
        <v>654</v>
      </c>
      <c r="N104" s="5" t="s">
        <v>2208</v>
      </c>
      <c r="O104" s="7" t="s">
        <v>1850</v>
      </c>
    </row>
    <row r="105" spans="1:15" x14ac:dyDescent="0.2">
      <c r="A105" s="55">
        <v>1104</v>
      </c>
      <c r="B105" s="37" t="s">
        <v>2782</v>
      </c>
      <c r="C105" s="37" t="s">
        <v>2783</v>
      </c>
      <c r="D105" s="6" t="s">
        <v>2686</v>
      </c>
      <c r="E105" s="7" t="s">
        <v>2770</v>
      </c>
      <c r="F105" s="6">
        <v>3</v>
      </c>
      <c r="G105" s="6">
        <v>3.01</v>
      </c>
      <c r="H105" s="6" t="s">
        <v>164</v>
      </c>
      <c r="J105" s="8" t="s">
        <v>2203</v>
      </c>
      <c r="K105" s="8" t="s">
        <v>314</v>
      </c>
      <c r="L105" s="5" t="s">
        <v>2204</v>
      </c>
      <c r="M105" s="5" t="s">
        <v>1532</v>
      </c>
      <c r="N105" s="5" t="s">
        <v>2042</v>
      </c>
      <c r="O105" s="7" t="s">
        <v>1850</v>
      </c>
    </row>
    <row r="106" spans="1:15" x14ac:dyDescent="0.2">
      <c r="A106" s="55">
        <v>1105</v>
      </c>
      <c r="B106" s="37" t="s">
        <v>3120</v>
      </c>
      <c r="C106" s="37" t="s">
        <v>3121</v>
      </c>
      <c r="D106" s="6" t="s">
        <v>2686</v>
      </c>
      <c r="E106" s="7" t="s">
        <v>2770</v>
      </c>
      <c r="F106" s="6">
        <v>3</v>
      </c>
      <c r="G106" s="6">
        <v>3.01</v>
      </c>
      <c r="H106" s="6" t="s">
        <v>164</v>
      </c>
      <c r="J106" s="8" t="s">
        <v>535</v>
      </c>
      <c r="K106" s="8" t="s">
        <v>67</v>
      </c>
      <c r="L106" s="5" t="s">
        <v>1032</v>
      </c>
      <c r="M106" s="5" t="s">
        <v>587</v>
      </c>
      <c r="N106" s="5" t="s">
        <v>2217</v>
      </c>
      <c r="O106" s="7" t="s">
        <v>1850</v>
      </c>
    </row>
    <row r="107" spans="1:15" x14ac:dyDescent="0.2">
      <c r="A107" s="55">
        <v>1106</v>
      </c>
      <c r="B107" s="37" t="s">
        <v>2786</v>
      </c>
      <c r="C107" s="37" t="s">
        <v>2787</v>
      </c>
      <c r="D107" s="6" t="s">
        <v>2686</v>
      </c>
      <c r="E107" s="7" t="s">
        <v>2770</v>
      </c>
      <c r="F107" s="6">
        <v>3</v>
      </c>
      <c r="G107" s="6">
        <v>3.01</v>
      </c>
      <c r="H107" s="6" t="s">
        <v>164</v>
      </c>
      <c r="J107" s="8" t="s">
        <v>2205</v>
      </c>
      <c r="K107" s="8" t="s">
        <v>53</v>
      </c>
      <c r="L107" s="5" t="s">
        <v>2206</v>
      </c>
      <c r="M107" s="5" t="s">
        <v>572</v>
      </c>
      <c r="N107" s="5" t="s">
        <v>2140</v>
      </c>
      <c r="O107" s="7" t="s">
        <v>1850</v>
      </c>
    </row>
    <row r="108" spans="1:15" x14ac:dyDescent="0.2">
      <c r="A108" s="55">
        <v>1107</v>
      </c>
      <c r="D108" s="6" t="s">
        <v>2686</v>
      </c>
      <c r="E108" s="7" t="s">
        <v>2770</v>
      </c>
      <c r="F108" s="6">
        <v>3</v>
      </c>
      <c r="G108" s="6">
        <v>3.01</v>
      </c>
      <c r="H108" s="6" t="s">
        <v>164</v>
      </c>
      <c r="J108" s="8" t="s">
        <v>223</v>
      </c>
      <c r="K108" s="8" t="s">
        <v>1595</v>
      </c>
      <c r="L108" s="5" t="s">
        <v>721</v>
      </c>
      <c r="M108" s="5" t="s">
        <v>2209</v>
      </c>
      <c r="N108" s="5" t="s">
        <v>1978</v>
      </c>
      <c r="O108" s="7" t="s">
        <v>1850</v>
      </c>
    </row>
    <row r="109" spans="1:15" x14ac:dyDescent="0.2">
      <c r="A109" s="55">
        <v>1108</v>
      </c>
      <c r="B109" s="37" t="s">
        <v>2776</v>
      </c>
      <c r="C109" s="37" t="s">
        <v>2777</v>
      </c>
      <c r="D109" s="6" t="s">
        <v>2686</v>
      </c>
      <c r="E109" s="7" t="s">
        <v>2770</v>
      </c>
      <c r="F109" s="6">
        <v>3</v>
      </c>
      <c r="G109" s="6">
        <v>3.01</v>
      </c>
      <c r="H109" s="6" t="s">
        <v>164</v>
      </c>
      <c r="J109" s="8" t="s">
        <v>845</v>
      </c>
      <c r="K109" s="8" t="s">
        <v>382</v>
      </c>
      <c r="L109" s="5" t="s">
        <v>1492</v>
      </c>
      <c r="M109" s="5" t="s">
        <v>1614</v>
      </c>
      <c r="N109" s="5" t="s">
        <v>1921</v>
      </c>
      <c r="O109" s="7" t="s">
        <v>1850</v>
      </c>
    </row>
    <row r="110" spans="1:15" x14ac:dyDescent="0.2">
      <c r="A110" s="55">
        <v>1109</v>
      </c>
      <c r="B110" s="37" t="s">
        <v>2784</v>
      </c>
      <c r="C110" s="37" t="s">
        <v>2785</v>
      </c>
      <c r="D110" s="6" t="s">
        <v>2686</v>
      </c>
      <c r="E110" s="7" t="s">
        <v>2770</v>
      </c>
      <c r="F110" s="6">
        <v>3</v>
      </c>
      <c r="G110" s="6">
        <v>3.01</v>
      </c>
      <c r="H110" s="6" t="s">
        <v>164</v>
      </c>
      <c r="J110" s="8" t="s">
        <v>1602</v>
      </c>
      <c r="K110" s="8" t="s">
        <v>220</v>
      </c>
      <c r="L110" s="5" t="s">
        <v>1603</v>
      </c>
      <c r="M110" s="5" t="s">
        <v>719</v>
      </c>
      <c r="N110" s="5" t="s">
        <v>1878</v>
      </c>
      <c r="O110" s="7" t="s">
        <v>1850</v>
      </c>
    </row>
    <row r="111" spans="1:15" x14ac:dyDescent="0.2">
      <c r="A111" s="55">
        <v>1110</v>
      </c>
      <c r="B111" s="37" t="s">
        <v>2758</v>
      </c>
      <c r="C111" s="37" t="s">
        <v>3462</v>
      </c>
      <c r="D111" s="6" t="s">
        <v>2686</v>
      </c>
      <c r="E111" s="7" t="s">
        <v>2770</v>
      </c>
      <c r="F111" s="6">
        <v>2</v>
      </c>
      <c r="G111" s="6">
        <v>3.01</v>
      </c>
      <c r="H111" s="6" t="s">
        <v>164</v>
      </c>
      <c r="J111" s="8" t="s">
        <v>4</v>
      </c>
      <c r="K111" s="8" t="s">
        <v>18</v>
      </c>
      <c r="L111" s="5" t="s">
        <v>711</v>
      </c>
      <c r="M111" s="5" t="s">
        <v>662</v>
      </c>
      <c r="N111" s="5" t="s">
        <v>3463</v>
      </c>
      <c r="O111" s="7" t="s">
        <v>1850</v>
      </c>
    </row>
    <row r="112" spans="1:15" x14ac:dyDescent="0.2">
      <c r="A112" s="55">
        <v>1111</v>
      </c>
      <c r="B112" s="37" t="s">
        <v>55</v>
      </c>
      <c r="C112" s="37" t="s">
        <v>3444</v>
      </c>
      <c r="D112" s="6" t="s">
        <v>2686</v>
      </c>
      <c r="E112" s="7" t="s">
        <v>2770</v>
      </c>
      <c r="F112" s="6">
        <v>2</v>
      </c>
      <c r="G112" s="6">
        <v>3.01</v>
      </c>
      <c r="H112" s="6" t="s">
        <v>164</v>
      </c>
      <c r="J112" s="8" t="s">
        <v>56</v>
      </c>
      <c r="K112" s="8" t="s">
        <v>269</v>
      </c>
      <c r="L112" s="5" t="s">
        <v>574</v>
      </c>
      <c r="M112" s="5" t="s">
        <v>601</v>
      </c>
      <c r="N112" s="5" t="s">
        <v>3445</v>
      </c>
      <c r="O112" s="7" t="s">
        <v>1850</v>
      </c>
    </row>
    <row r="113" spans="1:15" x14ac:dyDescent="0.2">
      <c r="A113" s="55">
        <v>1112</v>
      </c>
      <c r="B113" s="37" t="s">
        <v>3464</v>
      </c>
      <c r="C113" s="37" t="s">
        <v>3465</v>
      </c>
      <c r="D113" s="6" t="s">
        <v>2686</v>
      </c>
      <c r="E113" s="7" t="s">
        <v>2770</v>
      </c>
      <c r="F113" s="6">
        <v>2</v>
      </c>
      <c r="G113" s="6">
        <v>3.01</v>
      </c>
      <c r="H113" s="6" t="s">
        <v>164</v>
      </c>
      <c r="J113" s="8" t="s">
        <v>1626</v>
      </c>
      <c r="K113" s="8" t="s">
        <v>109</v>
      </c>
      <c r="L113" s="5" t="s">
        <v>1627</v>
      </c>
      <c r="M113" s="5" t="s">
        <v>744</v>
      </c>
      <c r="N113" s="5" t="s">
        <v>3466</v>
      </c>
      <c r="O113" s="7" t="s">
        <v>1850</v>
      </c>
    </row>
    <row r="114" spans="1:15" x14ac:dyDescent="0.2">
      <c r="A114" s="55">
        <v>1113</v>
      </c>
      <c r="B114" s="37" t="s">
        <v>3471</v>
      </c>
      <c r="C114" s="37" t="s">
        <v>2690</v>
      </c>
      <c r="D114" s="6" t="s">
        <v>2686</v>
      </c>
      <c r="E114" s="7" t="s">
        <v>2770</v>
      </c>
      <c r="F114" s="6">
        <v>2</v>
      </c>
      <c r="G114" s="6">
        <v>3.01</v>
      </c>
      <c r="H114" s="6" t="s">
        <v>164</v>
      </c>
      <c r="J114" s="8" t="s">
        <v>3472</v>
      </c>
      <c r="K114" s="8" t="s">
        <v>106</v>
      </c>
      <c r="L114" s="5" t="s">
        <v>5660</v>
      </c>
      <c r="M114" s="5" t="s">
        <v>643</v>
      </c>
      <c r="N114" s="5" t="s">
        <v>3473</v>
      </c>
      <c r="O114" s="7" t="s">
        <v>1850</v>
      </c>
    </row>
    <row r="115" spans="1:15" x14ac:dyDescent="0.2">
      <c r="A115" s="55">
        <v>1114</v>
      </c>
      <c r="B115" s="37" t="s">
        <v>3457</v>
      </c>
      <c r="C115" s="37" t="s">
        <v>3458</v>
      </c>
      <c r="D115" s="6" t="s">
        <v>2686</v>
      </c>
      <c r="E115" s="7" t="s">
        <v>2770</v>
      </c>
      <c r="F115" s="6">
        <v>2</v>
      </c>
      <c r="G115" s="6">
        <v>3.01</v>
      </c>
      <c r="H115" s="6" t="s">
        <v>164</v>
      </c>
      <c r="J115" s="8" t="s">
        <v>398</v>
      </c>
      <c r="K115" s="8" t="s">
        <v>18</v>
      </c>
      <c r="L115" s="5" t="s">
        <v>1391</v>
      </c>
      <c r="M115" s="5" t="s">
        <v>662</v>
      </c>
      <c r="N115" s="5" t="s">
        <v>3459</v>
      </c>
      <c r="O115" s="7" t="s">
        <v>1850</v>
      </c>
    </row>
    <row r="116" spans="1:15" x14ac:dyDescent="0.2">
      <c r="A116" s="55">
        <v>1115</v>
      </c>
      <c r="B116" s="37" t="s">
        <v>3441</v>
      </c>
      <c r="C116" s="37" t="s">
        <v>3442</v>
      </c>
      <c r="D116" s="6" t="s">
        <v>2686</v>
      </c>
      <c r="E116" s="7" t="s">
        <v>2770</v>
      </c>
      <c r="F116" s="6">
        <v>2</v>
      </c>
      <c r="G116" s="6">
        <v>3.01</v>
      </c>
      <c r="H116" s="6" t="s">
        <v>164</v>
      </c>
      <c r="J116" s="8" t="s">
        <v>3443</v>
      </c>
      <c r="K116" s="8" t="s">
        <v>335</v>
      </c>
      <c r="L116" s="5" t="s">
        <v>5661</v>
      </c>
      <c r="M116" s="5" t="s">
        <v>675</v>
      </c>
      <c r="N116" s="5" t="s">
        <v>2598</v>
      </c>
      <c r="O116" s="7" t="s">
        <v>1850</v>
      </c>
    </row>
    <row r="117" spans="1:15" x14ac:dyDescent="0.2">
      <c r="A117" s="55">
        <v>1116</v>
      </c>
      <c r="B117" s="37" t="s">
        <v>3428</v>
      </c>
      <c r="C117" s="37" t="s">
        <v>3429</v>
      </c>
      <c r="D117" s="6" t="s">
        <v>2686</v>
      </c>
      <c r="E117" s="7" t="s">
        <v>2770</v>
      </c>
      <c r="F117" s="6">
        <v>2</v>
      </c>
      <c r="G117" s="6">
        <v>3.01</v>
      </c>
      <c r="H117" s="6" t="s">
        <v>164</v>
      </c>
      <c r="J117" s="8" t="s">
        <v>3430</v>
      </c>
      <c r="K117" s="8" t="s">
        <v>3431</v>
      </c>
      <c r="L117" s="5" t="s">
        <v>5662</v>
      </c>
      <c r="M117" s="5" t="s">
        <v>3432</v>
      </c>
      <c r="N117" s="5" t="s">
        <v>2501</v>
      </c>
      <c r="O117" s="7" t="s">
        <v>1850</v>
      </c>
    </row>
    <row r="118" spans="1:15" x14ac:dyDescent="0.2">
      <c r="A118" s="55">
        <v>1117</v>
      </c>
      <c r="B118" s="37" t="s">
        <v>2902</v>
      </c>
      <c r="C118" s="37" t="s">
        <v>5663</v>
      </c>
      <c r="D118" s="6" t="s">
        <v>2686</v>
      </c>
      <c r="E118" s="7" t="s">
        <v>2770</v>
      </c>
      <c r="F118" s="6">
        <v>2</v>
      </c>
      <c r="G118" s="6">
        <v>3.01</v>
      </c>
      <c r="H118" s="6" t="s">
        <v>164</v>
      </c>
      <c r="J118" s="8" t="s">
        <v>337</v>
      </c>
      <c r="K118" s="8" t="s">
        <v>166</v>
      </c>
      <c r="L118" s="5" t="s">
        <v>681</v>
      </c>
      <c r="M118" s="5" t="s">
        <v>591</v>
      </c>
      <c r="N118" s="5" t="s">
        <v>2512</v>
      </c>
      <c r="O118" s="7" t="s">
        <v>1850</v>
      </c>
    </row>
    <row r="119" spans="1:15" x14ac:dyDescent="0.2">
      <c r="A119" s="55">
        <v>1118</v>
      </c>
      <c r="B119" s="37" t="s">
        <v>3467</v>
      </c>
      <c r="C119" s="37" t="s">
        <v>3468</v>
      </c>
      <c r="D119" s="6" t="s">
        <v>2775</v>
      </c>
      <c r="E119" s="7" t="s">
        <v>2770</v>
      </c>
      <c r="F119" s="6">
        <v>2</v>
      </c>
      <c r="G119" s="6">
        <v>3.01</v>
      </c>
      <c r="H119" s="6" t="s">
        <v>164</v>
      </c>
      <c r="J119" s="8" t="s">
        <v>2200</v>
      </c>
      <c r="K119" s="8" t="s">
        <v>3469</v>
      </c>
      <c r="L119" s="5" t="s">
        <v>2201</v>
      </c>
      <c r="M119" s="5" t="s">
        <v>3470</v>
      </c>
      <c r="N119" s="5" t="s">
        <v>2519</v>
      </c>
      <c r="O119" s="7" t="s">
        <v>1850</v>
      </c>
    </row>
    <row r="120" spans="1:15" x14ac:dyDescent="0.2">
      <c r="A120" s="55">
        <v>1119</v>
      </c>
      <c r="B120" s="37" t="s">
        <v>2858</v>
      </c>
      <c r="C120" s="37" t="s">
        <v>3426</v>
      </c>
      <c r="D120" s="6" t="s">
        <v>2686</v>
      </c>
      <c r="E120" s="7" t="s">
        <v>2770</v>
      </c>
      <c r="F120" s="6">
        <v>2</v>
      </c>
      <c r="G120" s="6">
        <v>3.01</v>
      </c>
      <c r="H120" s="6" t="s">
        <v>164</v>
      </c>
      <c r="J120" s="8" t="s">
        <v>15</v>
      </c>
      <c r="K120" s="8" t="s">
        <v>51</v>
      </c>
      <c r="L120" s="5" t="s">
        <v>705</v>
      </c>
      <c r="M120" s="5" t="s">
        <v>571</v>
      </c>
      <c r="N120" s="5" t="s">
        <v>3427</v>
      </c>
      <c r="O120" s="7" t="s">
        <v>1850</v>
      </c>
    </row>
    <row r="121" spans="1:15" x14ac:dyDescent="0.2">
      <c r="A121" s="55">
        <v>1120</v>
      </c>
      <c r="B121" s="37" t="s">
        <v>3453</v>
      </c>
      <c r="C121" s="37" t="s">
        <v>3454</v>
      </c>
      <c r="D121" s="6" t="s">
        <v>2686</v>
      </c>
      <c r="E121" s="7" t="s">
        <v>2770</v>
      </c>
      <c r="F121" s="6">
        <v>2</v>
      </c>
      <c r="G121" s="6">
        <v>3.01</v>
      </c>
      <c r="H121" s="6" t="s">
        <v>164</v>
      </c>
      <c r="J121" s="8" t="s">
        <v>3455</v>
      </c>
      <c r="K121" s="8" t="s">
        <v>137</v>
      </c>
      <c r="L121" s="5" t="s">
        <v>5664</v>
      </c>
      <c r="M121" s="5" t="s">
        <v>682</v>
      </c>
      <c r="N121" s="5" t="s">
        <v>3456</v>
      </c>
      <c r="O121" s="7" t="s">
        <v>1850</v>
      </c>
    </row>
    <row r="122" spans="1:15" x14ac:dyDescent="0.2">
      <c r="A122" s="55">
        <v>1121</v>
      </c>
      <c r="B122" s="37" t="s">
        <v>5665</v>
      </c>
      <c r="C122" s="37" t="s">
        <v>5666</v>
      </c>
      <c r="D122" s="6" t="s">
        <v>2839</v>
      </c>
      <c r="E122" s="7" t="s">
        <v>5667</v>
      </c>
      <c r="F122" s="6">
        <v>2</v>
      </c>
      <c r="G122" s="6">
        <v>3.01</v>
      </c>
      <c r="H122" s="6" t="s">
        <v>164</v>
      </c>
      <c r="J122" s="8" t="s">
        <v>519</v>
      </c>
      <c r="K122" s="8" t="s">
        <v>3980</v>
      </c>
      <c r="L122" s="5" t="s">
        <v>1102</v>
      </c>
      <c r="M122" s="5" t="s">
        <v>3981</v>
      </c>
      <c r="N122" s="5" t="s">
        <v>3982</v>
      </c>
      <c r="O122" s="7" t="s">
        <v>1850</v>
      </c>
    </row>
    <row r="123" spans="1:15" x14ac:dyDescent="0.2">
      <c r="A123" s="55">
        <v>1122</v>
      </c>
      <c r="B123" s="37" t="s">
        <v>2870</v>
      </c>
      <c r="C123" s="37" t="s">
        <v>3460</v>
      </c>
      <c r="D123" s="6" t="s">
        <v>2686</v>
      </c>
      <c r="E123" s="7" t="s">
        <v>2770</v>
      </c>
      <c r="F123" s="6">
        <v>2</v>
      </c>
      <c r="G123" s="6">
        <v>3.01</v>
      </c>
      <c r="H123" s="6" t="s">
        <v>164</v>
      </c>
      <c r="J123" s="8" t="s">
        <v>7</v>
      </c>
      <c r="K123" s="8" t="s">
        <v>843</v>
      </c>
      <c r="L123" s="5" t="s">
        <v>676</v>
      </c>
      <c r="M123" s="5" t="s">
        <v>1526</v>
      </c>
      <c r="N123" s="5" t="s">
        <v>3461</v>
      </c>
      <c r="O123" s="7" t="s">
        <v>1850</v>
      </c>
    </row>
    <row r="124" spans="1:15" x14ac:dyDescent="0.2">
      <c r="A124" s="55">
        <v>1123</v>
      </c>
      <c r="B124" s="37" t="s">
        <v>3450</v>
      </c>
      <c r="C124" s="37" t="s">
        <v>3451</v>
      </c>
      <c r="D124" s="6" t="s">
        <v>2686</v>
      </c>
      <c r="E124" s="7" t="s">
        <v>2770</v>
      </c>
      <c r="F124" s="6">
        <v>2</v>
      </c>
      <c r="G124" s="6">
        <v>3.01</v>
      </c>
      <c r="H124" s="6" t="s">
        <v>164</v>
      </c>
      <c r="J124" s="8" t="s">
        <v>62</v>
      </c>
      <c r="K124" s="8" t="s">
        <v>3452</v>
      </c>
      <c r="L124" s="5" t="s">
        <v>646</v>
      </c>
      <c r="M124" s="5" t="s">
        <v>5668</v>
      </c>
      <c r="N124" s="5" t="s">
        <v>2573</v>
      </c>
      <c r="O124" s="7" t="s">
        <v>1850</v>
      </c>
    </row>
    <row r="125" spans="1:15" x14ac:dyDescent="0.2">
      <c r="A125" s="55">
        <v>1124</v>
      </c>
      <c r="B125" s="37" t="s">
        <v>5669</v>
      </c>
      <c r="C125" s="37" t="s">
        <v>5670</v>
      </c>
      <c r="D125" s="6" t="s">
        <v>2686</v>
      </c>
      <c r="E125" s="7" t="s">
        <v>2770</v>
      </c>
      <c r="F125" s="6">
        <v>2</v>
      </c>
      <c r="G125" s="6">
        <v>3.01</v>
      </c>
      <c r="H125" s="6" t="s">
        <v>164</v>
      </c>
      <c r="J125" s="8" t="s">
        <v>3436</v>
      </c>
      <c r="K125" s="8" t="s">
        <v>97</v>
      </c>
      <c r="L125" s="5" t="s">
        <v>5671</v>
      </c>
      <c r="M125" s="5" t="s">
        <v>631</v>
      </c>
      <c r="N125" s="5" t="s">
        <v>2605</v>
      </c>
      <c r="O125" s="7" t="s">
        <v>1850</v>
      </c>
    </row>
    <row r="126" spans="1:15" x14ac:dyDescent="0.2">
      <c r="A126" s="55">
        <v>1125</v>
      </c>
      <c r="B126" s="37" t="s">
        <v>3437</v>
      </c>
      <c r="C126" s="37" t="s">
        <v>3438</v>
      </c>
      <c r="D126" s="6" t="s">
        <v>2686</v>
      </c>
      <c r="E126" s="7" t="s">
        <v>2770</v>
      </c>
      <c r="F126" s="6">
        <v>2</v>
      </c>
      <c r="G126" s="6">
        <v>3.01</v>
      </c>
      <c r="H126" s="6" t="s">
        <v>164</v>
      </c>
      <c r="J126" s="8" t="s">
        <v>3439</v>
      </c>
      <c r="K126" s="8" t="s">
        <v>3440</v>
      </c>
      <c r="L126" s="5" t="s">
        <v>5672</v>
      </c>
      <c r="M126" s="5" t="s">
        <v>5673</v>
      </c>
      <c r="N126" s="5" t="s">
        <v>2539</v>
      </c>
      <c r="O126" s="7" t="s">
        <v>1850</v>
      </c>
    </row>
    <row r="127" spans="1:15" x14ac:dyDescent="0.2">
      <c r="A127" s="55">
        <v>1126</v>
      </c>
      <c r="B127" s="37" t="s">
        <v>3984</v>
      </c>
      <c r="C127" s="37" t="s">
        <v>3985</v>
      </c>
      <c r="D127" s="6" t="s">
        <v>1856</v>
      </c>
      <c r="E127" s="7" t="s">
        <v>2161</v>
      </c>
      <c r="F127" s="6">
        <v>2</v>
      </c>
      <c r="G127" s="6">
        <v>3.01</v>
      </c>
      <c r="H127" s="6" t="s">
        <v>164</v>
      </c>
      <c r="J127" s="8" t="s">
        <v>1009</v>
      </c>
      <c r="K127" s="8" t="s">
        <v>36</v>
      </c>
      <c r="L127" s="5" t="s">
        <v>1010</v>
      </c>
      <c r="M127" s="5" t="s">
        <v>718</v>
      </c>
      <c r="N127" s="5" t="s">
        <v>2613</v>
      </c>
      <c r="O127" s="7" t="s">
        <v>1850</v>
      </c>
    </row>
    <row r="128" spans="1:15" x14ac:dyDescent="0.2">
      <c r="A128" s="55">
        <v>1127</v>
      </c>
      <c r="B128" s="37" t="s">
        <v>3433</v>
      </c>
      <c r="C128" s="37" t="s">
        <v>3434</v>
      </c>
      <c r="D128" s="6" t="s">
        <v>2686</v>
      </c>
      <c r="E128" s="7" t="s">
        <v>2770</v>
      </c>
      <c r="F128" s="6">
        <v>2</v>
      </c>
      <c r="G128" s="6">
        <v>3.01</v>
      </c>
      <c r="H128" s="6" t="s">
        <v>164</v>
      </c>
      <c r="J128" s="8" t="s">
        <v>267</v>
      </c>
      <c r="K128" s="8" t="s">
        <v>38</v>
      </c>
      <c r="L128" s="5" t="s">
        <v>743</v>
      </c>
      <c r="M128" s="5" t="s">
        <v>747</v>
      </c>
      <c r="N128" s="5" t="s">
        <v>3435</v>
      </c>
      <c r="O128" s="7" t="s">
        <v>1850</v>
      </c>
    </row>
    <row r="129" spans="1:15" x14ac:dyDescent="0.2">
      <c r="A129" s="55">
        <v>1128</v>
      </c>
      <c r="B129" s="37" t="s">
        <v>3424</v>
      </c>
      <c r="C129" s="37" t="s">
        <v>2795</v>
      </c>
      <c r="D129" s="6" t="s">
        <v>2686</v>
      </c>
      <c r="E129" s="7" t="s">
        <v>2770</v>
      </c>
      <c r="F129" s="6">
        <v>2</v>
      </c>
      <c r="G129" s="6">
        <v>3.01</v>
      </c>
      <c r="H129" s="6" t="s">
        <v>164</v>
      </c>
      <c r="J129" s="8" t="s">
        <v>94</v>
      </c>
      <c r="K129" s="8" t="s">
        <v>244</v>
      </c>
      <c r="L129" s="5" t="s">
        <v>774</v>
      </c>
      <c r="M129" s="5" t="s">
        <v>803</v>
      </c>
      <c r="N129" s="5" t="s">
        <v>3425</v>
      </c>
      <c r="O129" s="7" t="s">
        <v>1850</v>
      </c>
    </row>
    <row r="130" spans="1:15" x14ac:dyDescent="0.2">
      <c r="A130" s="55">
        <v>1129</v>
      </c>
      <c r="B130" s="37" t="s">
        <v>5674</v>
      </c>
      <c r="C130" s="37" t="s">
        <v>5675</v>
      </c>
      <c r="D130" s="6" t="s">
        <v>2686</v>
      </c>
      <c r="E130" s="7" t="s">
        <v>2770</v>
      </c>
      <c r="F130" s="6">
        <v>2</v>
      </c>
      <c r="G130" s="6">
        <v>3.01</v>
      </c>
      <c r="H130" s="6" t="s">
        <v>164</v>
      </c>
      <c r="J130" s="8" t="s">
        <v>1567</v>
      </c>
      <c r="K130" s="8" t="s">
        <v>3964</v>
      </c>
      <c r="L130" s="5" t="s">
        <v>2385</v>
      </c>
      <c r="M130" s="5" t="s">
        <v>3966</v>
      </c>
      <c r="N130" s="5" t="s">
        <v>2581</v>
      </c>
      <c r="O130" s="7" t="s">
        <v>1850</v>
      </c>
    </row>
    <row r="131" spans="1:15" x14ac:dyDescent="0.2">
      <c r="A131" s="55">
        <v>1130</v>
      </c>
      <c r="B131" s="37" t="s">
        <v>3446</v>
      </c>
      <c r="C131" s="37" t="s">
        <v>3447</v>
      </c>
      <c r="D131" s="6" t="s">
        <v>2686</v>
      </c>
      <c r="E131" s="7" t="s">
        <v>2770</v>
      </c>
      <c r="F131" s="6">
        <v>2</v>
      </c>
      <c r="G131" s="6">
        <v>3.01</v>
      </c>
      <c r="H131" s="6" t="s">
        <v>164</v>
      </c>
      <c r="J131" s="8" t="s">
        <v>3448</v>
      </c>
      <c r="K131" s="8" t="s">
        <v>58</v>
      </c>
      <c r="L131" s="5" t="s">
        <v>5676</v>
      </c>
      <c r="M131" s="5" t="s">
        <v>564</v>
      </c>
      <c r="N131" s="5" t="s">
        <v>3449</v>
      </c>
      <c r="O131" s="7" t="s">
        <v>1850</v>
      </c>
    </row>
    <row r="132" spans="1:15" x14ac:dyDescent="0.2">
      <c r="A132" s="55">
        <v>1131</v>
      </c>
      <c r="B132" s="37" t="s">
        <v>3248</v>
      </c>
      <c r="C132" s="37" t="s">
        <v>5677</v>
      </c>
      <c r="D132" s="6" t="s">
        <v>2686</v>
      </c>
      <c r="E132" s="7" t="s">
        <v>2770</v>
      </c>
      <c r="F132" s="6">
        <v>2</v>
      </c>
      <c r="G132" s="6">
        <v>3.01</v>
      </c>
      <c r="H132" s="6" t="s">
        <v>164</v>
      </c>
      <c r="J132" s="8" t="s">
        <v>3249</v>
      </c>
      <c r="K132" s="8" t="s">
        <v>856</v>
      </c>
      <c r="L132" s="5" t="s">
        <v>3250</v>
      </c>
      <c r="M132" s="5" t="s">
        <v>857</v>
      </c>
      <c r="N132" s="5" t="s">
        <v>3983</v>
      </c>
      <c r="O132" s="7" t="s">
        <v>1850</v>
      </c>
    </row>
    <row r="133" spans="1:15" x14ac:dyDescent="0.2">
      <c r="A133" s="55">
        <v>1132</v>
      </c>
      <c r="B133" s="37" t="s">
        <v>2809</v>
      </c>
      <c r="C133" s="37" t="s">
        <v>2810</v>
      </c>
      <c r="D133" s="6" t="s">
        <v>2687</v>
      </c>
      <c r="E133" s="7" t="s">
        <v>2794</v>
      </c>
      <c r="F133" s="6">
        <v>3</v>
      </c>
      <c r="G133" s="6">
        <v>3.01</v>
      </c>
      <c r="H133" s="6" t="s">
        <v>164</v>
      </c>
      <c r="J133" s="8" t="s">
        <v>830</v>
      </c>
      <c r="K133" s="8" t="s">
        <v>51</v>
      </c>
      <c r="L133" s="5" t="s">
        <v>905</v>
      </c>
      <c r="M133" s="5" t="s">
        <v>571</v>
      </c>
      <c r="N133" s="5" t="s">
        <v>2081</v>
      </c>
      <c r="O133" s="7" t="s">
        <v>1850</v>
      </c>
    </row>
    <row r="134" spans="1:15" x14ac:dyDescent="0.2">
      <c r="A134" s="55">
        <v>1133</v>
      </c>
      <c r="B134" s="37" t="s">
        <v>2799</v>
      </c>
      <c r="C134" s="37" t="s">
        <v>2800</v>
      </c>
      <c r="D134" s="6" t="s">
        <v>2687</v>
      </c>
      <c r="E134" s="7" t="s">
        <v>2794</v>
      </c>
      <c r="F134" s="6">
        <v>3</v>
      </c>
      <c r="G134" s="6">
        <v>3.01</v>
      </c>
      <c r="H134" s="6" t="s">
        <v>164</v>
      </c>
      <c r="J134" s="8" t="s">
        <v>836</v>
      </c>
      <c r="K134" s="8" t="s">
        <v>22</v>
      </c>
      <c r="L134" s="5" t="s">
        <v>1412</v>
      </c>
      <c r="M134" s="5" t="s">
        <v>596</v>
      </c>
      <c r="N134" s="5" t="s">
        <v>2213</v>
      </c>
      <c r="O134" s="7" t="s">
        <v>1850</v>
      </c>
    </row>
    <row r="135" spans="1:15" x14ac:dyDescent="0.2">
      <c r="A135" s="55">
        <v>1134</v>
      </c>
      <c r="B135" s="37" t="s">
        <v>2801</v>
      </c>
      <c r="C135" s="37" t="s">
        <v>2802</v>
      </c>
      <c r="D135" s="6" t="s">
        <v>2687</v>
      </c>
      <c r="E135" s="7" t="s">
        <v>2794</v>
      </c>
      <c r="F135" s="6">
        <v>3</v>
      </c>
      <c r="G135" s="6">
        <v>3.01</v>
      </c>
      <c r="H135" s="6" t="s">
        <v>164</v>
      </c>
      <c r="J135" s="8" t="s">
        <v>1657</v>
      </c>
      <c r="K135" s="8" t="s">
        <v>203</v>
      </c>
      <c r="L135" s="5" t="s">
        <v>1658</v>
      </c>
      <c r="M135" s="5" t="s">
        <v>599</v>
      </c>
      <c r="N135" s="5" t="s">
        <v>2133</v>
      </c>
      <c r="O135" s="7" t="s">
        <v>1850</v>
      </c>
    </row>
    <row r="136" spans="1:15" x14ac:dyDescent="0.2">
      <c r="A136" s="55">
        <v>1135</v>
      </c>
      <c r="B136" s="37" t="s">
        <v>2797</v>
      </c>
      <c r="C136" s="37" t="s">
        <v>2798</v>
      </c>
      <c r="D136" s="6" t="s">
        <v>2687</v>
      </c>
      <c r="E136" s="7" t="s">
        <v>2794</v>
      </c>
      <c r="F136" s="6">
        <v>3</v>
      </c>
      <c r="G136" s="6">
        <v>3.01</v>
      </c>
      <c r="H136" s="6" t="s">
        <v>164</v>
      </c>
      <c r="J136" s="8" t="s">
        <v>2210</v>
      </c>
      <c r="K136" s="8" t="s">
        <v>151</v>
      </c>
      <c r="L136" s="5" t="s">
        <v>2211</v>
      </c>
      <c r="M136" s="5" t="s">
        <v>667</v>
      </c>
      <c r="N136" s="5" t="s">
        <v>2212</v>
      </c>
      <c r="O136" s="7" t="s">
        <v>1850</v>
      </c>
    </row>
    <row r="137" spans="1:15" x14ac:dyDescent="0.2">
      <c r="A137" s="55">
        <v>1136</v>
      </c>
      <c r="B137" s="37" t="s">
        <v>2803</v>
      </c>
      <c r="C137" s="37" t="s">
        <v>2804</v>
      </c>
      <c r="D137" s="6" t="s">
        <v>2687</v>
      </c>
      <c r="E137" s="7" t="s">
        <v>2794</v>
      </c>
      <c r="F137" s="6">
        <v>3</v>
      </c>
      <c r="G137" s="6">
        <v>3.01</v>
      </c>
      <c r="H137" s="6" t="s">
        <v>164</v>
      </c>
      <c r="J137" s="8" t="s">
        <v>304</v>
      </c>
      <c r="K137" s="8" t="s">
        <v>99</v>
      </c>
      <c r="L137" s="5" t="s">
        <v>686</v>
      </c>
      <c r="M137" s="5" t="s">
        <v>636</v>
      </c>
      <c r="N137" s="5" t="s">
        <v>2214</v>
      </c>
      <c r="O137" s="7" t="s">
        <v>1850</v>
      </c>
    </row>
    <row r="138" spans="1:15" x14ac:dyDescent="0.2">
      <c r="A138" s="55">
        <v>1137</v>
      </c>
      <c r="B138" s="37" t="s">
        <v>2805</v>
      </c>
      <c r="C138" s="37" t="s">
        <v>2806</v>
      </c>
      <c r="D138" s="6" t="s">
        <v>2687</v>
      </c>
      <c r="E138" s="7" t="s">
        <v>2794</v>
      </c>
      <c r="F138" s="6">
        <v>3</v>
      </c>
      <c r="G138" s="6">
        <v>3.01</v>
      </c>
      <c r="H138" s="6" t="s">
        <v>164</v>
      </c>
      <c r="J138" s="8" t="s">
        <v>2215</v>
      </c>
      <c r="K138" s="8" t="s">
        <v>181</v>
      </c>
      <c r="L138" s="5" t="s">
        <v>2216</v>
      </c>
      <c r="M138" s="5" t="s">
        <v>786</v>
      </c>
      <c r="N138" s="5" t="s">
        <v>2102</v>
      </c>
      <c r="O138" s="7" t="s">
        <v>1850</v>
      </c>
    </row>
    <row r="139" spans="1:15" x14ac:dyDescent="0.2">
      <c r="A139" s="55">
        <v>1138</v>
      </c>
      <c r="B139" s="37" t="s">
        <v>2815</v>
      </c>
      <c r="C139" s="37" t="s">
        <v>2816</v>
      </c>
      <c r="D139" s="6" t="s">
        <v>2687</v>
      </c>
      <c r="E139" s="7" t="s">
        <v>2794</v>
      </c>
      <c r="F139" s="6">
        <v>3</v>
      </c>
      <c r="G139" s="6">
        <v>3.01</v>
      </c>
      <c r="H139" s="6" t="s">
        <v>164</v>
      </c>
      <c r="J139" s="8" t="s">
        <v>168</v>
      </c>
      <c r="K139" s="8" t="s">
        <v>93</v>
      </c>
      <c r="L139" s="5" t="s">
        <v>593</v>
      </c>
      <c r="M139" s="5" t="s">
        <v>565</v>
      </c>
      <c r="N139" s="5" t="s">
        <v>2218</v>
      </c>
      <c r="O139" s="7" t="s">
        <v>1850</v>
      </c>
    </row>
    <row r="140" spans="1:15" x14ac:dyDescent="0.2">
      <c r="A140" s="55">
        <v>1139</v>
      </c>
      <c r="B140" s="37" t="s">
        <v>2811</v>
      </c>
      <c r="C140" s="37" t="s">
        <v>2812</v>
      </c>
      <c r="D140" s="6" t="s">
        <v>2687</v>
      </c>
      <c r="E140" s="7" t="s">
        <v>2794</v>
      </c>
      <c r="F140" s="6">
        <v>3</v>
      </c>
      <c r="G140" s="6">
        <v>3.01</v>
      </c>
      <c r="H140" s="6" t="s">
        <v>164</v>
      </c>
      <c r="J140" s="8" t="s">
        <v>1468</v>
      </c>
      <c r="K140" s="8" t="s">
        <v>16</v>
      </c>
      <c r="L140" s="5" t="s">
        <v>1469</v>
      </c>
      <c r="M140" s="5" t="s">
        <v>605</v>
      </c>
      <c r="N140" s="5" t="s">
        <v>2100</v>
      </c>
      <c r="O140" s="7" t="s">
        <v>1850</v>
      </c>
    </row>
    <row r="141" spans="1:15" x14ac:dyDescent="0.2">
      <c r="A141" s="55">
        <v>1140</v>
      </c>
      <c r="B141" s="37" t="s">
        <v>2807</v>
      </c>
      <c r="C141" s="37" t="s">
        <v>2808</v>
      </c>
      <c r="D141" s="6" t="s">
        <v>2687</v>
      </c>
      <c r="E141" s="7" t="s">
        <v>2794</v>
      </c>
      <c r="F141" s="6">
        <v>3</v>
      </c>
      <c r="G141" s="6">
        <v>3.01</v>
      </c>
      <c r="H141" s="6" t="s">
        <v>164</v>
      </c>
      <c r="J141" s="8" t="s">
        <v>1501</v>
      </c>
      <c r="K141" s="8" t="s">
        <v>209</v>
      </c>
      <c r="L141" s="5" t="s">
        <v>1502</v>
      </c>
      <c r="M141" s="5" t="s">
        <v>629</v>
      </c>
      <c r="N141" s="5" t="s">
        <v>2217</v>
      </c>
      <c r="O141" s="7" t="s">
        <v>1850</v>
      </c>
    </row>
    <row r="142" spans="1:15" x14ac:dyDescent="0.2">
      <c r="A142" s="55">
        <v>1141</v>
      </c>
      <c r="B142" s="37" t="s">
        <v>2688</v>
      </c>
      <c r="C142" s="37" t="s">
        <v>2796</v>
      </c>
      <c r="D142" s="6" t="s">
        <v>2687</v>
      </c>
      <c r="E142" s="7" t="s">
        <v>2794</v>
      </c>
      <c r="F142" s="6">
        <v>3</v>
      </c>
      <c r="G142" s="6">
        <v>3.01</v>
      </c>
      <c r="H142" s="6" t="s">
        <v>164</v>
      </c>
      <c r="J142" s="8" t="s">
        <v>1558</v>
      </c>
      <c r="K142" s="8" t="s">
        <v>18</v>
      </c>
      <c r="L142" s="5" t="s">
        <v>1559</v>
      </c>
      <c r="M142" s="5" t="s">
        <v>662</v>
      </c>
      <c r="N142" s="5" t="s">
        <v>2089</v>
      </c>
      <c r="O142" s="7" t="s">
        <v>1850</v>
      </c>
    </row>
    <row r="143" spans="1:15" x14ac:dyDescent="0.2">
      <c r="A143" s="55">
        <v>1142</v>
      </c>
      <c r="B143" s="37" t="s">
        <v>3399</v>
      </c>
      <c r="C143" s="37" t="s">
        <v>2418</v>
      </c>
      <c r="D143" s="6" t="s">
        <v>1856</v>
      </c>
      <c r="E143" s="7" t="s">
        <v>2162</v>
      </c>
      <c r="F143" s="6">
        <v>2</v>
      </c>
      <c r="G143" s="6">
        <v>3.01</v>
      </c>
      <c r="H143" s="6" t="s">
        <v>1486</v>
      </c>
      <c r="J143" s="8" t="s">
        <v>3400</v>
      </c>
      <c r="K143" s="8" t="s">
        <v>173</v>
      </c>
      <c r="L143" s="5" t="s">
        <v>3401</v>
      </c>
      <c r="M143" s="5" t="s">
        <v>678</v>
      </c>
      <c r="N143" s="5" t="s">
        <v>3402</v>
      </c>
      <c r="O143" s="7" t="s">
        <v>1850</v>
      </c>
    </row>
    <row r="144" spans="1:15" x14ac:dyDescent="0.2">
      <c r="A144" s="55">
        <v>1143</v>
      </c>
      <c r="B144" s="37" t="s">
        <v>3403</v>
      </c>
      <c r="C144" s="37" t="s">
        <v>3404</v>
      </c>
      <c r="D144" s="6" t="s">
        <v>1856</v>
      </c>
      <c r="E144" s="7" t="s">
        <v>2162</v>
      </c>
      <c r="F144" s="6">
        <v>2</v>
      </c>
      <c r="G144" s="6">
        <v>3.01</v>
      </c>
      <c r="H144" s="6" t="s">
        <v>1486</v>
      </c>
      <c r="J144" s="8" t="s">
        <v>3405</v>
      </c>
      <c r="K144" s="8" t="s">
        <v>3406</v>
      </c>
      <c r="L144" s="5" t="s">
        <v>3407</v>
      </c>
      <c r="M144" s="5" t="s">
        <v>3408</v>
      </c>
      <c r="N144" s="5" t="s">
        <v>2528</v>
      </c>
      <c r="O144" s="7" t="s">
        <v>2567</v>
      </c>
    </row>
    <row r="145" spans="1:15" x14ac:dyDescent="0.2">
      <c r="A145" s="55">
        <v>1144</v>
      </c>
      <c r="B145" s="37" t="s">
        <v>2138</v>
      </c>
      <c r="C145" s="37" t="s">
        <v>3396</v>
      </c>
      <c r="D145" s="6" t="s">
        <v>1856</v>
      </c>
      <c r="E145" s="7" t="s">
        <v>2162</v>
      </c>
      <c r="F145" s="6">
        <v>2</v>
      </c>
      <c r="G145" s="6">
        <v>3.01</v>
      </c>
      <c r="H145" s="6" t="s">
        <v>164</v>
      </c>
      <c r="J145" s="8" t="s">
        <v>227</v>
      </c>
      <c r="K145" s="8" t="s">
        <v>273</v>
      </c>
      <c r="L145" s="5" t="s">
        <v>765</v>
      </c>
      <c r="M145" s="5" t="s">
        <v>712</v>
      </c>
      <c r="N145" s="5" t="s">
        <v>3326</v>
      </c>
      <c r="O145" s="7" t="s">
        <v>1850</v>
      </c>
    </row>
    <row r="146" spans="1:15" x14ac:dyDescent="0.2">
      <c r="A146" s="55">
        <v>1145</v>
      </c>
      <c r="B146" s="37" t="s">
        <v>3411</v>
      </c>
      <c r="C146" s="37" t="s">
        <v>3412</v>
      </c>
      <c r="D146" s="6" t="s">
        <v>1856</v>
      </c>
      <c r="E146" s="7" t="s">
        <v>2162</v>
      </c>
      <c r="F146" s="6">
        <v>2</v>
      </c>
      <c r="G146" s="6">
        <v>3.01</v>
      </c>
      <c r="H146" s="6" t="s">
        <v>1486</v>
      </c>
      <c r="J146" s="8" t="s">
        <v>13</v>
      </c>
      <c r="K146" s="8" t="s">
        <v>260</v>
      </c>
      <c r="L146" s="5" t="s">
        <v>820</v>
      </c>
      <c r="M146" s="5" t="s">
        <v>736</v>
      </c>
      <c r="N146" s="5" t="s">
        <v>3413</v>
      </c>
      <c r="O146" s="7" t="s">
        <v>1850</v>
      </c>
    </row>
    <row r="147" spans="1:15" x14ac:dyDescent="0.2">
      <c r="A147" s="55">
        <v>1146</v>
      </c>
      <c r="B147" s="37" t="s">
        <v>1596</v>
      </c>
      <c r="C147" s="37" t="s">
        <v>2159</v>
      </c>
      <c r="D147" s="6" t="s">
        <v>1856</v>
      </c>
      <c r="E147" s="7" t="s">
        <v>2162</v>
      </c>
      <c r="F147" s="6">
        <v>2</v>
      </c>
      <c r="G147" s="6">
        <v>3.01</v>
      </c>
      <c r="H147" s="6" t="s">
        <v>1486</v>
      </c>
      <c r="J147" s="8" t="s">
        <v>7</v>
      </c>
      <c r="K147" s="8" t="s">
        <v>73</v>
      </c>
      <c r="L147" s="5" t="s">
        <v>676</v>
      </c>
      <c r="M147" s="5" t="s">
        <v>612</v>
      </c>
      <c r="N147" s="5" t="s">
        <v>3394</v>
      </c>
      <c r="O147" s="7" t="s">
        <v>1850</v>
      </c>
    </row>
    <row r="148" spans="1:15" x14ac:dyDescent="0.2">
      <c r="A148" s="55">
        <v>1147</v>
      </c>
      <c r="B148" s="37" t="s">
        <v>2164</v>
      </c>
      <c r="C148" s="37" t="s">
        <v>3414</v>
      </c>
      <c r="D148" s="6" t="s">
        <v>1856</v>
      </c>
      <c r="E148" s="7" t="s">
        <v>2162</v>
      </c>
      <c r="F148" s="6">
        <v>2</v>
      </c>
      <c r="G148" s="6">
        <v>3.01</v>
      </c>
      <c r="H148" s="6" t="s">
        <v>1486</v>
      </c>
      <c r="J148" s="8" t="s">
        <v>275</v>
      </c>
      <c r="K148" s="8" t="s">
        <v>3415</v>
      </c>
      <c r="L148" s="5" t="s">
        <v>714</v>
      </c>
      <c r="M148" s="5" t="s">
        <v>3416</v>
      </c>
      <c r="N148" s="5" t="s">
        <v>3417</v>
      </c>
      <c r="O148" s="7" t="s">
        <v>1850</v>
      </c>
    </row>
    <row r="149" spans="1:15" x14ac:dyDescent="0.2">
      <c r="A149" s="55">
        <v>1148</v>
      </c>
      <c r="B149" s="37" t="s">
        <v>3395</v>
      </c>
      <c r="C149" s="37" t="s">
        <v>2157</v>
      </c>
      <c r="D149" s="6" t="s">
        <v>1856</v>
      </c>
      <c r="E149" s="7" t="s">
        <v>2162</v>
      </c>
      <c r="F149" s="6">
        <v>2</v>
      </c>
      <c r="G149" s="6">
        <v>3.01</v>
      </c>
      <c r="H149" s="6" t="s">
        <v>1486</v>
      </c>
      <c r="J149" s="8" t="s">
        <v>238</v>
      </c>
      <c r="K149" s="8" t="s">
        <v>42</v>
      </c>
      <c r="L149" s="5" t="s">
        <v>583</v>
      </c>
      <c r="M149" s="5" t="s">
        <v>576</v>
      </c>
      <c r="N149" s="5" t="s">
        <v>2504</v>
      </c>
      <c r="O149" s="7" t="s">
        <v>1850</v>
      </c>
    </row>
    <row r="150" spans="1:15" x14ac:dyDescent="0.2">
      <c r="A150" s="55">
        <v>1149</v>
      </c>
      <c r="B150" s="37" t="s">
        <v>2167</v>
      </c>
      <c r="C150" s="37" t="s">
        <v>3409</v>
      </c>
      <c r="D150" s="6" t="s">
        <v>1856</v>
      </c>
      <c r="E150" s="7" t="s">
        <v>2162</v>
      </c>
      <c r="F150" s="6">
        <v>2</v>
      </c>
      <c r="G150" s="6">
        <v>3.01</v>
      </c>
      <c r="H150" s="6" t="s">
        <v>1486</v>
      </c>
      <c r="J150" s="8" t="s">
        <v>100</v>
      </c>
      <c r="K150" s="8" t="s">
        <v>35</v>
      </c>
      <c r="L150" s="5" t="s">
        <v>639</v>
      </c>
      <c r="M150" s="5" t="s">
        <v>585</v>
      </c>
      <c r="N150" s="5" t="s">
        <v>3410</v>
      </c>
      <c r="O150" s="7" t="s">
        <v>1850</v>
      </c>
    </row>
    <row r="151" spans="1:15" x14ac:dyDescent="0.2">
      <c r="A151" s="55">
        <v>1150</v>
      </c>
      <c r="B151" s="37" t="s">
        <v>2170</v>
      </c>
      <c r="C151" s="37" t="s">
        <v>3397</v>
      </c>
      <c r="D151" s="6" t="s">
        <v>1856</v>
      </c>
      <c r="E151" s="7" t="s">
        <v>2162</v>
      </c>
      <c r="F151" s="6">
        <v>2</v>
      </c>
      <c r="G151" s="6">
        <v>3.01</v>
      </c>
      <c r="H151" s="6" t="s">
        <v>1486</v>
      </c>
      <c r="J151" s="8" t="s">
        <v>885</v>
      </c>
      <c r="K151" s="8" t="s">
        <v>213</v>
      </c>
      <c r="L151" s="5" t="s">
        <v>886</v>
      </c>
      <c r="M151" s="5" t="s">
        <v>725</v>
      </c>
      <c r="N151" s="5" t="s">
        <v>3398</v>
      </c>
      <c r="O151" s="7" t="s">
        <v>1850</v>
      </c>
    </row>
    <row r="152" spans="1:15" x14ac:dyDescent="0.2">
      <c r="A152" s="55">
        <v>1151</v>
      </c>
      <c r="B152" s="37" t="s">
        <v>2831</v>
      </c>
      <c r="C152" s="37" t="s">
        <v>2832</v>
      </c>
      <c r="D152" s="6" t="s">
        <v>2686</v>
      </c>
      <c r="E152" s="7" t="s">
        <v>2820</v>
      </c>
      <c r="F152" s="6">
        <v>3</v>
      </c>
      <c r="G152" s="6">
        <v>3.01</v>
      </c>
      <c r="H152" s="6" t="s">
        <v>164</v>
      </c>
      <c r="J152" s="8" t="s">
        <v>1504</v>
      </c>
      <c r="K152" s="8" t="s">
        <v>1573</v>
      </c>
      <c r="L152" s="5" t="s">
        <v>1505</v>
      </c>
      <c r="M152" s="5" t="s">
        <v>2221</v>
      </c>
      <c r="N152" s="5" t="s">
        <v>2222</v>
      </c>
      <c r="O152" s="7" t="s">
        <v>1850</v>
      </c>
    </row>
    <row r="153" spans="1:15" x14ac:dyDescent="0.2">
      <c r="A153" s="55">
        <v>1152</v>
      </c>
      <c r="B153" s="37" t="s">
        <v>2823</v>
      </c>
      <c r="C153" s="37" t="s">
        <v>2824</v>
      </c>
      <c r="D153" s="6" t="s">
        <v>2686</v>
      </c>
      <c r="E153" s="7" t="s">
        <v>2820</v>
      </c>
      <c r="F153" s="6">
        <v>3</v>
      </c>
      <c r="G153" s="6">
        <v>3.01</v>
      </c>
      <c r="H153" s="6" t="s">
        <v>164</v>
      </c>
      <c r="J153" s="8" t="s">
        <v>973</v>
      </c>
      <c r="K153" s="8" t="s">
        <v>2219</v>
      </c>
      <c r="L153" s="5" t="s">
        <v>1667</v>
      </c>
      <c r="M153" s="5" t="s">
        <v>2825</v>
      </c>
      <c r="N153" s="5" t="s">
        <v>2220</v>
      </c>
      <c r="O153" s="7" t="s">
        <v>1850</v>
      </c>
    </row>
    <row r="154" spans="1:15" x14ac:dyDescent="0.2">
      <c r="A154" s="55">
        <v>1153</v>
      </c>
      <c r="B154" s="37" t="s">
        <v>2826</v>
      </c>
      <c r="C154" s="37" t="s">
        <v>2827</v>
      </c>
      <c r="D154" s="6" t="s">
        <v>2686</v>
      </c>
      <c r="E154" s="7" t="s">
        <v>2820</v>
      </c>
      <c r="F154" s="6">
        <v>3</v>
      </c>
      <c r="G154" s="6">
        <v>3.01</v>
      </c>
      <c r="H154" s="6" t="s">
        <v>164</v>
      </c>
      <c r="J154" s="8" t="s">
        <v>1054</v>
      </c>
      <c r="K154" s="8" t="s">
        <v>342</v>
      </c>
      <c r="L154" s="5" t="s">
        <v>1055</v>
      </c>
      <c r="M154" s="5" t="s">
        <v>2828</v>
      </c>
      <c r="N154" s="5" t="s">
        <v>2045</v>
      </c>
      <c r="O154" s="7" t="s">
        <v>1850</v>
      </c>
    </row>
    <row r="155" spans="1:15" x14ac:dyDescent="0.2">
      <c r="A155" s="55">
        <v>1154</v>
      </c>
      <c r="B155" s="37" t="s">
        <v>2821</v>
      </c>
      <c r="C155" s="37" t="s">
        <v>2822</v>
      </c>
      <c r="D155" s="6" t="s">
        <v>2686</v>
      </c>
      <c r="E155" s="7" t="s">
        <v>2820</v>
      </c>
      <c r="F155" s="6">
        <v>3</v>
      </c>
      <c r="G155" s="6">
        <v>3.01</v>
      </c>
      <c r="H155" s="6" t="s">
        <v>164</v>
      </c>
      <c r="J155" s="8" t="s">
        <v>1100</v>
      </c>
      <c r="K155" s="8" t="s">
        <v>990</v>
      </c>
      <c r="L155" s="5" t="s">
        <v>1101</v>
      </c>
      <c r="M155" s="5" t="s">
        <v>991</v>
      </c>
      <c r="N155" s="5" t="s">
        <v>2184</v>
      </c>
      <c r="O155" s="7" t="s">
        <v>1850</v>
      </c>
    </row>
    <row r="156" spans="1:15" x14ac:dyDescent="0.2">
      <c r="A156" s="55">
        <v>1155</v>
      </c>
      <c r="B156" s="37" t="s">
        <v>2818</v>
      </c>
      <c r="C156" s="37" t="s">
        <v>2819</v>
      </c>
      <c r="D156" s="6" t="s">
        <v>2687</v>
      </c>
      <c r="E156" s="7" t="s">
        <v>2820</v>
      </c>
      <c r="F156" s="6">
        <v>3</v>
      </c>
      <c r="G156" s="6">
        <v>3.01</v>
      </c>
      <c r="H156" s="6" t="s">
        <v>164</v>
      </c>
      <c r="J156" s="8" t="s">
        <v>59</v>
      </c>
      <c r="K156" s="8" t="s">
        <v>166</v>
      </c>
      <c r="L156" s="5" t="s">
        <v>659</v>
      </c>
      <c r="M156" s="5" t="s">
        <v>591</v>
      </c>
      <c r="N156" s="5" t="s">
        <v>1937</v>
      </c>
      <c r="O156" s="7" t="s">
        <v>1850</v>
      </c>
    </row>
    <row r="157" spans="1:15" x14ac:dyDescent="0.2">
      <c r="A157" s="55">
        <v>1156</v>
      </c>
      <c r="B157" s="37" t="s">
        <v>2829</v>
      </c>
      <c r="C157" s="37" t="s">
        <v>2830</v>
      </c>
      <c r="D157" s="6" t="s">
        <v>2686</v>
      </c>
      <c r="E157" s="7" t="s">
        <v>2820</v>
      </c>
      <c r="F157" s="6">
        <v>3</v>
      </c>
      <c r="G157" s="6">
        <v>3.01</v>
      </c>
      <c r="H157" s="6" t="s">
        <v>164</v>
      </c>
      <c r="J157" s="8" t="s">
        <v>284</v>
      </c>
      <c r="K157" s="8" t="s">
        <v>207</v>
      </c>
      <c r="L157" s="5" t="s">
        <v>668</v>
      </c>
      <c r="M157" s="5" t="s">
        <v>627</v>
      </c>
      <c r="N157" s="5" t="s">
        <v>2045</v>
      </c>
      <c r="O157" s="7" t="s">
        <v>1850</v>
      </c>
    </row>
    <row r="158" spans="1:15" x14ac:dyDescent="0.2">
      <c r="A158" s="55">
        <v>1157</v>
      </c>
      <c r="B158" s="37" t="s">
        <v>3626</v>
      </c>
      <c r="C158" s="37" t="s">
        <v>3627</v>
      </c>
      <c r="D158" s="6" t="s">
        <v>2686</v>
      </c>
      <c r="E158" s="7" t="s">
        <v>2817</v>
      </c>
      <c r="F158" s="6">
        <v>2</v>
      </c>
      <c r="G158" s="6">
        <v>3.01</v>
      </c>
      <c r="H158" s="6" t="s">
        <v>2566</v>
      </c>
      <c r="J158" s="8" t="s">
        <v>3628</v>
      </c>
      <c r="K158" s="8" t="s">
        <v>36</v>
      </c>
      <c r="L158" s="5" t="s">
        <v>3629</v>
      </c>
      <c r="M158" s="5" t="s">
        <v>718</v>
      </c>
      <c r="N158" s="5" t="s">
        <v>3384</v>
      </c>
      <c r="O158" s="7" t="s">
        <v>1850</v>
      </c>
    </row>
    <row r="159" spans="1:15" x14ac:dyDescent="0.2">
      <c r="A159" s="55">
        <v>1158</v>
      </c>
      <c r="B159" s="37" t="s">
        <v>3620</v>
      </c>
      <c r="C159" s="37" t="s">
        <v>3621</v>
      </c>
      <c r="D159" s="6" t="s">
        <v>2686</v>
      </c>
      <c r="E159" s="7" t="s">
        <v>2817</v>
      </c>
      <c r="F159" s="6">
        <v>2</v>
      </c>
      <c r="G159" s="6">
        <v>3.01</v>
      </c>
      <c r="H159" s="6" t="s">
        <v>2566</v>
      </c>
      <c r="J159" s="8" t="s">
        <v>3622</v>
      </c>
      <c r="K159" s="8" t="s">
        <v>3623</v>
      </c>
      <c r="L159" s="5" t="s">
        <v>3624</v>
      </c>
      <c r="M159" s="5" t="s">
        <v>3625</v>
      </c>
      <c r="N159" s="5" t="s">
        <v>3515</v>
      </c>
      <c r="O159" s="7" t="s">
        <v>1850</v>
      </c>
    </row>
    <row r="160" spans="1:15" x14ac:dyDescent="0.2">
      <c r="A160" s="55">
        <v>1159</v>
      </c>
      <c r="B160" s="37" t="s">
        <v>3640</v>
      </c>
      <c r="C160" s="37" t="s">
        <v>3641</v>
      </c>
      <c r="D160" s="6" t="s">
        <v>2686</v>
      </c>
      <c r="E160" s="7" t="s">
        <v>2817</v>
      </c>
      <c r="F160" s="6">
        <v>2</v>
      </c>
      <c r="G160" s="6">
        <v>3.01</v>
      </c>
      <c r="H160" s="6" t="s">
        <v>2566</v>
      </c>
      <c r="J160" s="8" t="s">
        <v>1293</v>
      </c>
      <c r="K160" s="8" t="s">
        <v>137</v>
      </c>
      <c r="L160" s="5" t="s">
        <v>1294</v>
      </c>
      <c r="M160" s="5" t="s">
        <v>682</v>
      </c>
      <c r="N160" s="5" t="s">
        <v>3642</v>
      </c>
      <c r="O160" s="7" t="s">
        <v>1850</v>
      </c>
    </row>
    <row r="161" spans="1:15" x14ac:dyDescent="0.2">
      <c r="A161" s="55">
        <v>1160</v>
      </c>
      <c r="B161" s="37" t="s">
        <v>3630</v>
      </c>
      <c r="C161" s="37" t="s">
        <v>3631</v>
      </c>
      <c r="D161" s="6" t="s">
        <v>2686</v>
      </c>
      <c r="E161" s="7" t="s">
        <v>2817</v>
      </c>
      <c r="F161" s="6">
        <v>2</v>
      </c>
      <c r="G161" s="6">
        <v>3.01</v>
      </c>
      <c r="H161" s="6" t="s">
        <v>2566</v>
      </c>
      <c r="J161" s="8" t="s">
        <v>140</v>
      </c>
      <c r="K161" s="8" t="s">
        <v>271</v>
      </c>
      <c r="L161" s="5" t="s">
        <v>794</v>
      </c>
      <c r="M161" s="5" t="s">
        <v>809</v>
      </c>
      <c r="N161" s="5" t="s">
        <v>3632</v>
      </c>
      <c r="O161" s="7" t="s">
        <v>1850</v>
      </c>
    </row>
    <row r="162" spans="1:15" x14ac:dyDescent="0.2">
      <c r="A162" s="55">
        <v>1161</v>
      </c>
      <c r="B162" s="37" t="s">
        <v>3636</v>
      </c>
      <c r="C162" s="37" t="s">
        <v>3637</v>
      </c>
      <c r="D162" s="6" t="s">
        <v>2686</v>
      </c>
      <c r="E162" s="7" t="s">
        <v>2817</v>
      </c>
      <c r="F162" s="6">
        <v>2</v>
      </c>
      <c r="G162" s="6">
        <v>3.01</v>
      </c>
      <c r="H162" s="6" t="s">
        <v>2566</v>
      </c>
      <c r="J162" s="8" t="s">
        <v>3638</v>
      </c>
      <c r="K162" s="8" t="s">
        <v>144</v>
      </c>
      <c r="L162" s="5" t="s">
        <v>3639</v>
      </c>
      <c r="M162" s="5" t="s">
        <v>624</v>
      </c>
      <c r="N162" s="5" t="s">
        <v>3348</v>
      </c>
      <c r="O162" s="7" t="s">
        <v>1850</v>
      </c>
    </row>
    <row r="163" spans="1:15" x14ac:dyDescent="0.2">
      <c r="A163" s="55">
        <v>1162</v>
      </c>
      <c r="B163" s="37" t="s">
        <v>3633</v>
      </c>
      <c r="C163" s="37" t="s">
        <v>3634</v>
      </c>
      <c r="D163" s="6" t="s">
        <v>2686</v>
      </c>
      <c r="E163" s="7" t="s">
        <v>2817</v>
      </c>
      <c r="F163" s="6">
        <v>2</v>
      </c>
      <c r="G163" s="6">
        <v>3.01</v>
      </c>
      <c r="H163" s="6" t="s">
        <v>2566</v>
      </c>
      <c r="J163" s="8" t="s">
        <v>1358</v>
      </c>
      <c r="K163" s="8" t="s">
        <v>151</v>
      </c>
      <c r="L163" s="5" t="s">
        <v>1489</v>
      </c>
      <c r="M163" s="5" t="s">
        <v>667</v>
      </c>
      <c r="N163" s="5" t="s">
        <v>3635</v>
      </c>
      <c r="O163" s="7" t="s">
        <v>1850</v>
      </c>
    </row>
    <row r="164" spans="1:15" x14ac:dyDescent="0.2">
      <c r="A164" s="55">
        <v>1163</v>
      </c>
      <c r="B164" s="37" t="s">
        <v>3643</v>
      </c>
      <c r="C164" s="37" t="s">
        <v>3644</v>
      </c>
      <c r="D164" s="6" t="s">
        <v>2686</v>
      </c>
      <c r="E164" s="7" t="s">
        <v>2817</v>
      </c>
      <c r="F164" s="6">
        <v>2</v>
      </c>
      <c r="G164" s="6">
        <v>3.01</v>
      </c>
      <c r="H164" s="6" t="s">
        <v>2566</v>
      </c>
      <c r="J164" s="8" t="s">
        <v>505</v>
      </c>
      <c r="K164" s="8" t="s">
        <v>63</v>
      </c>
      <c r="L164" s="5" t="s">
        <v>1207</v>
      </c>
      <c r="M164" s="5" t="s">
        <v>1083</v>
      </c>
      <c r="N164" s="5" t="s">
        <v>3645</v>
      </c>
      <c r="O164" s="7" t="s">
        <v>1850</v>
      </c>
    </row>
    <row r="165" spans="1:15" x14ac:dyDescent="0.2">
      <c r="A165" s="55">
        <v>1164</v>
      </c>
      <c r="B165" s="37" t="s">
        <v>475</v>
      </c>
      <c r="C165" s="37" t="s">
        <v>2239</v>
      </c>
      <c r="D165" s="6" t="s">
        <v>2686</v>
      </c>
      <c r="E165" s="7" t="s">
        <v>5678</v>
      </c>
      <c r="F165" s="6">
        <v>3</v>
      </c>
      <c r="G165" s="6">
        <v>3.01</v>
      </c>
      <c r="H165" s="6" t="s">
        <v>164</v>
      </c>
      <c r="J165" s="8" t="s">
        <v>4</v>
      </c>
      <c r="K165" s="8" t="s">
        <v>2240</v>
      </c>
      <c r="L165" s="5" t="s">
        <v>711</v>
      </c>
      <c r="M165" s="5" t="s">
        <v>2241</v>
      </c>
      <c r="N165" s="5" t="s">
        <v>2242</v>
      </c>
      <c r="O165" s="7" t="s">
        <v>1850</v>
      </c>
    </row>
    <row r="166" spans="1:15" x14ac:dyDescent="0.2">
      <c r="A166" s="55">
        <v>1165</v>
      </c>
      <c r="B166" s="37" t="s">
        <v>1569</v>
      </c>
      <c r="C166" s="37" t="s">
        <v>997</v>
      </c>
      <c r="D166" s="6" t="s">
        <v>2687</v>
      </c>
      <c r="E166" s="7" t="s">
        <v>5678</v>
      </c>
      <c r="F166" s="6">
        <v>3</v>
      </c>
      <c r="G166" s="6">
        <v>3.01</v>
      </c>
      <c r="H166" s="6" t="s">
        <v>164</v>
      </c>
      <c r="J166" s="8" t="s">
        <v>917</v>
      </c>
      <c r="K166" s="8" t="s">
        <v>174</v>
      </c>
      <c r="L166" s="5" t="s">
        <v>918</v>
      </c>
      <c r="M166" s="5" t="s">
        <v>679</v>
      </c>
      <c r="N166" s="5" t="s">
        <v>2023</v>
      </c>
      <c r="O166" s="7" t="s">
        <v>1850</v>
      </c>
    </row>
    <row r="167" spans="1:15" x14ac:dyDescent="0.2">
      <c r="A167" s="55">
        <v>1166</v>
      </c>
      <c r="B167" s="37" t="s">
        <v>947</v>
      </c>
      <c r="C167" s="37" t="s">
        <v>2270</v>
      </c>
      <c r="D167" s="6" t="s">
        <v>2686</v>
      </c>
      <c r="E167" s="7" t="s">
        <v>5678</v>
      </c>
      <c r="F167" s="6">
        <v>3</v>
      </c>
      <c r="G167" s="6">
        <v>3.01</v>
      </c>
      <c r="H167" s="6" t="s">
        <v>164</v>
      </c>
      <c r="J167" s="8" t="s">
        <v>332</v>
      </c>
      <c r="K167" s="8" t="s">
        <v>954</v>
      </c>
      <c r="L167" s="5" t="s">
        <v>604</v>
      </c>
      <c r="M167" s="5" t="s">
        <v>1431</v>
      </c>
      <c r="N167" s="5" t="s">
        <v>1964</v>
      </c>
      <c r="O167" s="7" t="s">
        <v>1850</v>
      </c>
    </row>
    <row r="168" spans="1:15" x14ac:dyDescent="0.2">
      <c r="A168" s="55">
        <v>1167</v>
      </c>
      <c r="B168" s="37" t="s">
        <v>2236</v>
      </c>
      <c r="C168" s="37" t="s">
        <v>2237</v>
      </c>
      <c r="D168" s="6" t="s">
        <v>2686</v>
      </c>
      <c r="E168" s="7" t="s">
        <v>5678</v>
      </c>
      <c r="F168" s="6">
        <v>3</v>
      </c>
      <c r="G168" s="6">
        <v>3.01</v>
      </c>
      <c r="H168" s="6" t="s">
        <v>164</v>
      </c>
      <c r="J168" s="8" t="s">
        <v>1580</v>
      </c>
      <c r="K168" s="8" t="s">
        <v>12</v>
      </c>
      <c r="L168" s="5" t="s">
        <v>1581</v>
      </c>
      <c r="M168" s="5" t="s">
        <v>660</v>
      </c>
      <c r="N168" s="5" t="s">
        <v>2238</v>
      </c>
      <c r="O168" s="7" t="s">
        <v>1850</v>
      </c>
    </row>
    <row r="169" spans="1:15" x14ac:dyDescent="0.2">
      <c r="A169" s="55">
        <v>1168</v>
      </c>
      <c r="B169" s="37" t="s">
        <v>1543</v>
      </c>
      <c r="C169" s="37" t="s">
        <v>1525</v>
      </c>
      <c r="D169" s="6" t="s">
        <v>2686</v>
      </c>
      <c r="E169" s="7" t="s">
        <v>5678</v>
      </c>
      <c r="F169" s="6">
        <v>3</v>
      </c>
      <c r="G169" s="6">
        <v>3.01</v>
      </c>
      <c r="H169" s="6" t="s">
        <v>164</v>
      </c>
      <c r="J169" s="8" t="s">
        <v>296</v>
      </c>
      <c r="K169" s="8" t="s">
        <v>894</v>
      </c>
      <c r="L169" s="5" t="s">
        <v>1084</v>
      </c>
      <c r="M169" s="5" t="s">
        <v>895</v>
      </c>
      <c r="N169" s="5" t="s">
        <v>2020</v>
      </c>
      <c r="O169" s="7" t="s">
        <v>1850</v>
      </c>
    </row>
    <row r="170" spans="1:15" x14ac:dyDescent="0.2">
      <c r="A170" s="55">
        <v>1169</v>
      </c>
      <c r="B170" s="37" t="s">
        <v>1543</v>
      </c>
      <c r="C170" s="37" t="s">
        <v>2235</v>
      </c>
      <c r="D170" s="6" t="s">
        <v>2686</v>
      </c>
      <c r="E170" s="7" t="s">
        <v>5678</v>
      </c>
      <c r="F170" s="6">
        <v>3</v>
      </c>
      <c r="G170" s="6">
        <v>3.01</v>
      </c>
      <c r="H170" s="6" t="s">
        <v>164</v>
      </c>
      <c r="J170" s="8" t="s">
        <v>296</v>
      </c>
      <c r="K170" s="8" t="s">
        <v>1578</v>
      </c>
      <c r="L170" s="5" t="s">
        <v>1084</v>
      </c>
      <c r="M170" s="5" t="s">
        <v>1579</v>
      </c>
      <c r="N170" s="5" t="s">
        <v>2212</v>
      </c>
      <c r="O170" s="7" t="s">
        <v>1850</v>
      </c>
    </row>
    <row r="171" spans="1:15" x14ac:dyDescent="0.2">
      <c r="A171" s="55">
        <v>1170</v>
      </c>
      <c r="B171" s="37" t="s">
        <v>2569</v>
      </c>
      <c r="C171" s="37" t="s">
        <v>2841</v>
      </c>
      <c r="D171" s="6" t="s">
        <v>2686</v>
      </c>
      <c r="E171" s="7" t="s">
        <v>5678</v>
      </c>
      <c r="F171" s="6">
        <v>3</v>
      </c>
      <c r="G171" s="6">
        <v>3.01</v>
      </c>
      <c r="H171" s="6" t="s">
        <v>164</v>
      </c>
      <c r="J171" s="8" t="s">
        <v>940</v>
      </c>
      <c r="K171" s="8" t="s">
        <v>259</v>
      </c>
      <c r="L171" s="5" t="s">
        <v>1052</v>
      </c>
      <c r="M171" s="5" t="s">
        <v>5679</v>
      </c>
      <c r="N171" s="5" t="s">
        <v>1852</v>
      </c>
      <c r="O171" s="7" t="s">
        <v>1850</v>
      </c>
    </row>
    <row r="172" spans="1:15" x14ac:dyDescent="0.2">
      <c r="A172" s="55">
        <v>1171</v>
      </c>
      <c r="B172" s="37" t="s">
        <v>2230</v>
      </c>
      <c r="C172" s="37" t="s">
        <v>2231</v>
      </c>
      <c r="D172" s="6" t="s">
        <v>2686</v>
      </c>
      <c r="E172" s="7" t="s">
        <v>5678</v>
      </c>
      <c r="F172" s="6">
        <v>3</v>
      </c>
      <c r="G172" s="6">
        <v>3.01</v>
      </c>
      <c r="H172" s="6" t="s">
        <v>164</v>
      </c>
      <c r="J172" s="8" t="s">
        <v>2232</v>
      </c>
      <c r="K172" s="8" t="s">
        <v>1681</v>
      </c>
      <c r="L172" s="5" t="s">
        <v>2233</v>
      </c>
      <c r="M172" s="5" t="s">
        <v>1682</v>
      </c>
      <c r="N172" s="5" t="s">
        <v>2220</v>
      </c>
      <c r="O172" s="7" t="s">
        <v>1850</v>
      </c>
    </row>
    <row r="173" spans="1:15" x14ac:dyDescent="0.2">
      <c r="A173" s="55">
        <v>1172</v>
      </c>
      <c r="B173" s="37" t="s">
        <v>5680</v>
      </c>
      <c r="C173" s="37" t="s">
        <v>5681</v>
      </c>
      <c r="D173" s="6" t="s">
        <v>2686</v>
      </c>
      <c r="E173" s="7" t="s">
        <v>5678</v>
      </c>
      <c r="F173" s="6">
        <v>3</v>
      </c>
      <c r="G173" s="6">
        <v>3.01</v>
      </c>
      <c r="H173" s="6" t="s">
        <v>164</v>
      </c>
      <c r="J173" s="8" t="s">
        <v>5582</v>
      </c>
      <c r="K173" s="8" t="s">
        <v>215</v>
      </c>
      <c r="L173" s="5" t="s">
        <v>5682</v>
      </c>
      <c r="M173" s="5" t="s">
        <v>778</v>
      </c>
      <c r="N173" s="5" t="s">
        <v>2020</v>
      </c>
      <c r="O173" s="7" t="s">
        <v>1850</v>
      </c>
    </row>
    <row r="174" spans="1:15" x14ac:dyDescent="0.2">
      <c r="A174" s="55">
        <v>1173</v>
      </c>
      <c r="B174" s="37" t="s">
        <v>3808</v>
      </c>
      <c r="C174" s="37" t="s">
        <v>3809</v>
      </c>
      <c r="D174" s="6" t="s">
        <v>2686</v>
      </c>
      <c r="E174" s="7" t="s">
        <v>5678</v>
      </c>
      <c r="F174" s="6">
        <v>3</v>
      </c>
      <c r="G174" s="6">
        <v>3.01</v>
      </c>
      <c r="H174" s="6" t="s">
        <v>164</v>
      </c>
      <c r="J174" s="8" t="s">
        <v>3810</v>
      </c>
      <c r="K174" s="8" t="s">
        <v>36</v>
      </c>
      <c r="L174" s="5" t="s">
        <v>3811</v>
      </c>
      <c r="M174" s="5" t="s">
        <v>718</v>
      </c>
      <c r="N174" s="5" t="s">
        <v>1917</v>
      </c>
      <c r="O174" s="7" t="s">
        <v>1850</v>
      </c>
    </row>
    <row r="175" spans="1:15" x14ac:dyDescent="0.2">
      <c r="A175" s="55">
        <v>1174</v>
      </c>
      <c r="B175" s="37" t="s">
        <v>2234</v>
      </c>
      <c r="C175" s="37" t="s">
        <v>1555</v>
      </c>
      <c r="D175" s="6" t="s">
        <v>2686</v>
      </c>
      <c r="E175" s="7" t="s">
        <v>5678</v>
      </c>
      <c r="F175" s="6">
        <v>3</v>
      </c>
      <c r="G175" s="6">
        <v>3.01</v>
      </c>
      <c r="H175" s="6" t="s">
        <v>164</v>
      </c>
      <c r="J175" s="8" t="s">
        <v>306</v>
      </c>
      <c r="K175" s="8" t="s">
        <v>54</v>
      </c>
      <c r="L175" s="5" t="s">
        <v>1225</v>
      </c>
      <c r="M175" s="5" t="s">
        <v>573</v>
      </c>
      <c r="N175" s="5" t="s">
        <v>2064</v>
      </c>
      <c r="O175" s="7" t="s">
        <v>1850</v>
      </c>
    </row>
    <row r="176" spans="1:15" x14ac:dyDescent="0.2">
      <c r="A176" s="55">
        <v>1175</v>
      </c>
      <c r="B176" s="37" t="s">
        <v>2225</v>
      </c>
      <c r="C176" s="37" t="s">
        <v>2226</v>
      </c>
      <c r="D176" s="6" t="s">
        <v>2686</v>
      </c>
      <c r="E176" s="7" t="s">
        <v>5678</v>
      </c>
      <c r="F176" s="6">
        <v>3</v>
      </c>
      <c r="G176" s="6">
        <v>3.01</v>
      </c>
      <c r="H176" s="6" t="s">
        <v>164</v>
      </c>
      <c r="J176" s="8" t="s">
        <v>2227</v>
      </c>
      <c r="K176" s="8" t="s">
        <v>54</v>
      </c>
      <c r="L176" s="5" t="s">
        <v>2228</v>
      </c>
      <c r="M176" s="5" t="s">
        <v>573</v>
      </c>
      <c r="N176" s="5" t="s">
        <v>2104</v>
      </c>
      <c r="O176" s="7" t="s">
        <v>1850</v>
      </c>
    </row>
    <row r="177" spans="1:15" x14ac:dyDescent="0.2">
      <c r="A177" s="55">
        <v>1176</v>
      </c>
      <c r="B177" s="37" t="s">
        <v>2079</v>
      </c>
      <c r="C177" s="37" t="s">
        <v>2223</v>
      </c>
      <c r="D177" s="6" t="s">
        <v>2686</v>
      </c>
      <c r="E177" s="7" t="s">
        <v>5678</v>
      </c>
      <c r="F177" s="6">
        <v>3</v>
      </c>
      <c r="G177" s="6">
        <v>3.01</v>
      </c>
      <c r="H177" s="6" t="s">
        <v>164</v>
      </c>
      <c r="J177" s="8" t="s">
        <v>1095</v>
      </c>
      <c r="K177" s="8" t="s">
        <v>843</v>
      </c>
      <c r="L177" s="5" t="s">
        <v>1096</v>
      </c>
      <c r="M177" s="5" t="s">
        <v>844</v>
      </c>
      <c r="N177" s="5" t="s">
        <v>2224</v>
      </c>
      <c r="O177" s="7" t="s">
        <v>1850</v>
      </c>
    </row>
    <row r="178" spans="1:15" x14ac:dyDescent="0.2">
      <c r="A178" s="55">
        <v>1177</v>
      </c>
      <c r="B178" s="37" t="s">
        <v>849</v>
      </c>
      <c r="C178" s="37" t="s">
        <v>2229</v>
      </c>
      <c r="D178" s="6" t="s">
        <v>2686</v>
      </c>
      <c r="E178" s="7" t="s">
        <v>5678</v>
      </c>
      <c r="F178" s="6">
        <v>3</v>
      </c>
      <c r="G178" s="6">
        <v>3.01</v>
      </c>
      <c r="H178" s="6" t="s">
        <v>164</v>
      </c>
      <c r="J178" s="8" t="s">
        <v>850</v>
      </c>
      <c r="K178" s="8" t="s">
        <v>67</v>
      </c>
      <c r="L178" s="5" t="s">
        <v>851</v>
      </c>
      <c r="M178" s="5" t="s">
        <v>587</v>
      </c>
      <c r="N178" s="5" t="s">
        <v>1936</v>
      </c>
      <c r="O178" s="7" t="s">
        <v>1850</v>
      </c>
    </row>
    <row r="179" spans="1:15" x14ac:dyDescent="0.2">
      <c r="A179" s="55">
        <v>1178</v>
      </c>
      <c r="B179" s="37" t="s">
        <v>338</v>
      </c>
      <c r="C179" s="37" t="s">
        <v>2243</v>
      </c>
      <c r="D179" s="6" t="s">
        <v>2686</v>
      </c>
      <c r="E179" s="7" t="s">
        <v>5678</v>
      </c>
      <c r="F179" s="6">
        <v>3</v>
      </c>
      <c r="G179" s="6">
        <v>3.01</v>
      </c>
      <c r="H179" s="6" t="s">
        <v>164</v>
      </c>
      <c r="J179" s="8" t="s">
        <v>339</v>
      </c>
      <c r="K179" s="8" t="s">
        <v>259</v>
      </c>
      <c r="L179" s="5" t="s">
        <v>683</v>
      </c>
      <c r="M179" s="5" t="s">
        <v>5679</v>
      </c>
      <c r="N179" s="5" t="s">
        <v>1876</v>
      </c>
      <c r="O179" s="7" t="s">
        <v>1850</v>
      </c>
    </row>
    <row r="180" spans="1:15" x14ac:dyDescent="0.2">
      <c r="A180" s="55">
        <v>1179</v>
      </c>
      <c r="B180" s="37" t="s">
        <v>5683</v>
      </c>
      <c r="C180" s="37" t="s">
        <v>5684</v>
      </c>
      <c r="D180" s="6" t="s">
        <v>2686</v>
      </c>
      <c r="E180" s="7" t="s">
        <v>5678</v>
      </c>
      <c r="F180" s="6">
        <v>2</v>
      </c>
      <c r="G180" s="6">
        <v>3.01</v>
      </c>
      <c r="H180" s="6" t="s">
        <v>2566</v>
      </c>
      <c r="J180" s="8" t="s">
        <v>517</v>
      </c>
      <c r="K180" s="8" t="s">
        <v>35</v>
      </c>
      <c r="L180" s="5" t="s">
        <v>1226</v>
      </c>
      <c r="M180" s="5" t="s">
        <v>585</v>
      </c>
      <c r="N180" s="5" t="s">
        <v>3234</v>
      </c>
      <c r="O180" s="7" t="s">
        <v>1850</v>
      </c>
    </row>
    <row r="181" spans="1:15" x14ac:dyDescent="0.2">
      <c r="A181" s="55">
        <v>1180</v>
      </c>
      <c r="B181" s="37" t="s">
        <v>2466</v>
      </c>
      <c r="C181" s="37" t="s">
        <v>3744</v>
      </c>
      <c r="D181" s="6" t="s">
        <v>2686</v>
      </c>
      <c r="E181" s="7" t="s">
        <v>5678</v>
      </c>
      <c r="F181" s="6">
        <v>2</v>
      </c>
      <c r="G181" s="6">
        <v>3.01</v>
      </c>
      <c r="H181" s="6" t="s">
        <v>164</v>
      </c>
      <c r="J181" s="8" t="s">
        <v>1389</v>
      </c>
      <c r="K181" s="8" t="s">
        <v>3745</v>
      </c>
      <c r="L181" s="5" t="s">
        <v>1390</v>
      </c>
      <c r="M181" s="5" t="s">
        <v>3746</v>
      </c>
      <c r="N181" s="5" t="s">
        <v>3265</v>
      </c>
      <c r="O181" s="7" t="s">
        <v>1850</v>
      </c>
    </row>
    <row r="182" spans="1:15" x14ac:dyDescent="0.2">
      <c r="A182" s="55">
        <v>1181</v>
      </c>
      <c r="B182" s="37" t="s">
        <v>3800</v>
      </c>
      <c r="C182" s="37" t="s">
        <v>3801</v>
      </c>
      <c r="D182" s="6" t="s">
        <v>2686</v>
      </c>
      <c r="E182" s="7" t="s">
        <v>5678</v>
      </c>
      <c r="F182" s="6">
        <v>2</v>
      </c>
      <c r="G182" s="6">
        <v>3.01</v>
      </c>
      <c r="H182" s="6" t="s">
        <v>164</v>
      </c>
      <c r="J182" s="8" t="s">
        <v>296</v>
      </c>
      <c r="K182" s="8" t="s">
        <v>3802</v>
      </c>
      <c r="L182" s="5" t="s">
        <v>1084</v>
      </c>
      <c r="M182" s="5" t="s">
        <v>3803</v>
      </c>
      <c r="N182" s="5" t="s">
        <v>3241</v>
      </c>
      <c r="O182" s="7" t="s">
        <v>1850</v>
      </c>
    </row>
    <row r="183" spans="1:15" x14ac:dyDescent="0.2">
      <c r="A183" s="55">
        <v>1182</v>
      </c>
      <c r="B183" s="37" t="s">
        <v>3758</v>
      </c>
      <c r="C183" s="37" t="s">
        <v>3759</v>
      </c>
      <c r="D183" s="6" t="s">
        <v>2686</v>
      </c>
      <c r="E183" s="7" t="s">
        <v>5678</v>
      </c>
      <c r="F183" s="6">
        <v>2</v>
      </c>
      <c r="G183" s="6">
        <v>3.01</v>
      </c>
      <c r="H183" s="6" t="s">
        <v>164</v>
      </c>
      <c r="J183" s="8" t="s">
        <v>3760</v>
      </c>
      <c r="K183" s="8" t="s">
        <v>105</v>
      </c>
      <c r="L183" s="5" t="s">
        <v>3761</v>
      </c>
      <c r="M183" s="5" t="s">
        <v>642</v>
      </c>
      <c r="N183" s="5" t="s">
        <v>3650</v>
      </c>
      <c r="O183" s="7" t="s">
        <v>1850</v>
      </c>
    </row>
    <row r="184" spans="1:15" x14ac:dyDescent="0.2">
      <c r="A184" s="55">
        <v>1183</v>
      </c>
      <c r="B184" s="37" t="s">
        <v>3750</v>
      </c>
      <c r="C184" s="37" t="s">
        <v>3751</v>
      </c>
      <c r="D184" s="6" t="s">
        <v>2686</v>
      </c>
      <c r="E184" s="7" t="s">
        <v>5678</v>
      </c>
      <c r="F184" s="6">
        <v>2</v>
      </c>
      <c r="G184" s="6">
        <v>3.01</v>
      </c>
      <c r="H184" s="6" t="s">
        <v>164</v>
      </c>
      <c r="J184" s="8" t="s">
        <v>500</v>
      </c>
      <c r="K184" s="8" t="s">
        <v>954</v>
      </c>
      <c r="L184" s="5" t="s">
        <v>1081</v>
      </c>
      <c r="M184" s="5" t="s">
        <v>1431</v>
      </c>
      <c r="N184" s="5" t="s">
        <v>3752</v>
      </c>
      <c r="O184" s="7" t="s">
        <v>1850</v>
      </c>
    </row>
    <row r="185" spans="1:15" x14ac:dyDescent="0.2">
      <c r="A185" s="55">
        <v>1184</v>
      </c>
      <c r="B185" s="37" t="s">
        <v>298</v>
      </c>
      <c r="C185" s="37" t="s">
        <v>3787</v>
      </c>
      <c r="D185" s="6" t="s">
        <v>2686</v>
      </c>
      <c r="E185" s="7" t="s">
        <v>5678</v>
      </c>
      <c r="F185" s="6">
        <v>2</v>
      </c>
      <c r="G185" s="6">
        <v>3.01</v>
      </c>
      <c r="H185" s="6" t="s">
        <v>164</v>
      </c>
      <c r="J185" s="8" t="s">
        <v>299</v>
      </c>
      <c r="K185" s="8" t="s">
        <v>3788</v>
      </c>
      <c r="L185" s="5" t="s">
        <v>825</v>
      </c>
      <c r="M185" s="5" t="s">
        <v>3789</v>
      </c>
      <c r="N185" s="5" t="s">
        <v>3790</v>
      </c>
      <c r="O185" s="7" t="s">
        <v>1850</v>
      </c>
    </row>
    <row r="186" spans="1:15" x14ac:dyDescent="0.2">
      <c r="A186" s="55">
        <v>1185</v>
      </c>
      <c r="B186" s="37" t="s">
        <v>3804</v>
      </c>
      <c r="C186" s="37" t="s">
        <v>3805</v>
      </c>
      <c r="D186" s="6" t="s">
        <v>2686</v>
      </c>
      <c r="E186" s="7" t="s">
        <v>5678</v>
      </c>
      <c r="F186" s="6">
        <v>2</v>
      </c>
      <c r="G186" s="6">
        <v>3.01</v>
      </c>
      <c r="H186" s="6" t="s">
        <v>164</v>
      </c>
      <c r="J186" s="8" t="s">
        <v>1352</v>
      </c>
      <c r="K186" s="8" t="s">
        <v>2535</v>
      </c>
      <c r="L186" s="5" t="s">
        <v>1643</v>
      </c>
      <c r="M186" s="5" t="s">
        <v>2536</v>
      </c>
      <c r="N186" s="5" t="s">
        <v>3712</v>
      </c>
      <c r="O186" s="7" t="s">
        <v>1850</v>
      </c>
    </row>
    <row r="187" spans="1:15" x14ac:dyDescent="0.2">
      <c r="A187" s="55">
        <v>1186</v>
      </c>
      <c r="B187" s="37" t="s">
        <v>3738</v>
      </c>
      <c r="C187" s="37" t="s">
        <v>3739</v>
      </c>
      <c r="D187" s="6" t="s">
        <v>2686</v>
      </c>
      <c r="E187" s="7" t="s">
        <v>5678</v>
      </c>
      <c r="F187" s="6">
        <v>2</v>
      </c>
      <c r="G187" s="6">
        <v>3.01</v>
      </c>
      <c r="H187" s="6" t="s">
        <v>164</v>
      </c>
      <c r="J187" s="8" t="s">
        <v>3740</v>
      </c>
      <c r="K187" s="8" t="s">
        <v>3741</v>
      </c>
      <c r="L187" s="5" t="s">
        <v>3742</v>
      </c>
      <c r="M187" s="5" t="s">
        <v>3743</v>
      </c>
      <c r="N187" s="5" t="s">
        <v>3723</v>
      </c>
      <c r="O187" s="7" t="s">
        <v>1850</v>
      </c>
    </row>
    <row r="188" spans="1:15" x14ac:dyDescent="0.2">
      <c r="A188" s="55">
        <v>1187</v>
      </c>
      <c r="B188" s="37" t="s">
        <v>27</v>
      </c>
      <c r="C188" s="37" t="s">
        <v>3762</v>
      </c>
      <c r="D188" s="6" t="s">
        <v>2686</v>
      </c>
      <c r="E188" s="7" t="s">
        <v>5678</v>
      </c>
      <c r="F188" s="6">
        <v>2</v>
      </c>
      <c r="G188" s="6">
        <v>3.01</v>
      </c>
      <c r="H188" s="6" t="s">
        <v>164</v>
      </c>
      <c r="J188" s="8" t="s">
        <v>28</v>
      </c>
      <c r="K188" s="8" t="s">
        <v>132</v>
      </c>
      <c r="L188" s="5" t="s">
        <v>618</v>
      </c>
      <c r="M188" s="5" t="s">
        <v>798</v>
      </c>
      <c r="N188" s="5" t="s">
        <v>3763</v>
      </c>
      <c r="O188" s="7" t="s">
        <v>1850</v>
      </c>
    </row>
    <row r="189" spans="1:15" x14ac:dyDescent="0.2">
      <c r="A189" s="55">
        <v>1188</v>
      </c>
      <c r="B189" s="37" t="s">
        <v>27</v>
      </c>
      <c r="C189" s="37" t="s">
        <v>3796</v>
      </c>
      <c r="D189" s="6" t="s">
        <v>2686</v>
      </c>
      <c r="E189" s="7" t="s">
        <v>5678</v>
      </c>
      <c r="F189" s="6">
        <v>2</v>
      </c>
      <c r="G189" s="6">
        <v>3.01</v>
      </c>
      <c r="H189" s="6" t="s">
        <v>164</v>
      </c>
      <c r="J189" s="8" t="s">
        <v>28</v>
      </c>
      <c r="K189" s="8" t="s">
        <v>11</v>
      </c>
      <c r="L189" s="5" t="s">
        <v>618</v>
      </c>
      <c r="M189" s="5" t="s">
        <v>581</v>
      </c>
      <c r="N189" s="5" t="s">
        <v>3797</v>
      </c>
      <c r="O189" s="7" t="s">
        <v>1850</v>
      </c>
    </row>
    <row r="190" spans="1:15" x14ac:dyDescent="0.2">
      <c r="A190" s="55">
        <v>1189</v>
      </c>
      <c r="B190" s="37" t="s">
        <v>3782</v>
      </c>
      <c r="C190" s="37" t="s">
        <v>3783</v>
      </c>
      <c r="D190" s="6" t="s">
        <v>2686</v>
      </c>
      <c r="E190" s="7" t="s">
        <v>5678</v>
      </c>
      <c r="F190" s="6">
        <v>2</v>
      </c>
      <c r="G190" s="6">
        <v>3.01</v>
      </c>
      <c r="H190" s="6" t="s">
        <v>164</v>
      </c>
      <c r="J190" s="8" t="s">
        <v>214</v>
      </c>
      <c r="K190" s="8" t="s">
        <v>169</v>
      </c>
      <c r="L190" s="5" t="s">
        <v>777</v>
      </c>
      <c r="M190" s="5" t="s">
        <v>594</v>
      </c>
      <c r="N190" s="5" t="s">
        <v>3680</v>
      </c>
      <c r="O190" s="7" t="s">
        <v>1850</v>
      </c>
    </row>
    <row r="191" spans="1:15" x14ac:dyDescent="0.2">
      <c r="A191" s="55">
        <v>1190</v>
      </c>
      <c r="B191" s="37" t="s">
        <v>3792</v>
      </c>
      <c r="C191" s="37" t="s">
        <v>3793</v>
      </c>
      <c r="D191" s="6" t="s">
        <v>2686</v>
      </c>
      <c r="E191" s="7" t="s">
        <v>5678</v>
      </c>
      <c r="F191" s="6">
        <v>2</v>
      </c>
      <c r="G191" s="6">
        <v>3.01</v>
      </c>
      <c r="H191" s="6" t="s">
        <v>164</v>
      </c>
      <c r="J191" s="8" t="s">
        <v>3794</v>
      </c>
      <c r="K191" s="8" t="s">
        <v>280</v>
      </c>
      <c r="L191" s="5" t="s">
        <v>3795</v>
      </c>
      <c r="M191" s="5" t="s">
        <v>602</v>
      </c>
      <c r="N191" s="5" t="s">
        <v>2539</v>
      </c>
      <c r="O191" s="7" t="s">
        <v>1850</v>
      </c>
    </row>
    <row r="192" spans="1:15" x14ac:dyDescent="0.2">
      <c r="A192" s="55">
        <v>1191</v>
      </c>
      <c r="B192" s="37" t="s">
        <v>3764</v>
      </c>
      <c r="C192" s="37" t="s">
        <v>3765</v>
      </c>
      <c r="D192" s="6" t="s">
        <v>2686</v>
      </c>
      <c r="E192" s="7" t="s">
        <v>5678</v>
      </c>
      <c r="F192" s="6">
        <v>2</v>
      </c>
      <c r="G192" s="6">
        <v>3.01</v>
      </c>
      <c r="H192" s="6" t="s">
        <v>164</v>
      </c>
      <c r="J192" s="8" t="s">
        <v>3766</v>
      </c>
      <c r="K192" s="8" t="s">
        <v>11</v>
      </c>
      <c r="L192" s="5" t="s">
        <v>3767</v>
      </c>
      <c r="M192" s="5" t="s">
        <v>581</v>
      </c>
      <c r="N192" s="5" t="s">
        <v>3341</v>
      </c>
      <c r="O192" s="7" t="s">
        <v>1850</v>
      </c>
    </row>
    <row r="193" spans="1:15" x14ac:dyDescent="0.2">
      <c r="A193" s="55">
        <v>1192</v>
      </c>
      <c r="B193" s="37" t="s">
        <v>3769</v>
      </c>
      <c r="C193" s="37" t="s">
        <v>3770</v>
      </c>
      <c r="D193" s="6" t="s">
        <v>2686</v>
      </c>
      <c r="E193" s="7" t="s">
        <v>5678</v>
      </c>
      <c r="F193" s="6">
        <v>2</v>
      </c>
      <c r="G193" s="6">
        <v>3.01</v>
      </c>
      <c r="H193" s="6" t="s">
        <v>164</v>
      </c>
      <c r="J193" s="8" t="s">
        <v>3771</v>
      </c>
      <c r="K193" s="8" t="s">
        <v>1061</v>
      </c>
      <c r="L193" s="5" t="s">
        <v>3772</v>
      </c>
      <c r="M193" s="5" t="s">
        <v>1062</v>
      </c>
      <c r="N193" s="5" t="s">
        <v>2602</v>
      </c>
      <c r="O193" s="7" t="s">
        <v>1850</v>
      </c>
    </row>
    <row r="194" spans="1:15" x14ac:dyDescent="0.2">
      <c r="A194" s="55">
        <v>1193</v>
      </c>
      <c r="B194" s="37" t="s">
        <v>2750</v>
      </c>
      <c r="C194" s="37" t="s">
        <v>2377</v>
      </c>
      <c r="D194" s="6" t="s">
        <v>1856</v>
      </c>
      <c r="E194" s="7" t="s">
        <v>5678</v>
      </c>
      <c r="F194" s="6">
        <v>2</v>
      </c>
      <c r="G194" s="6">
        <v>3.01</v>
      </c>
      <c r="H194" s="6" t="s">
        <v>164</v>
      </c>
      <c r="J194" s="8" t="s">
        <v>2751</v>
      </c>
      <c r="K194" s="8" t="s">
        <v>35</v>
      </c>
      <c r="L194" s="5" t="s">
        <v>2752</v>
      </c>
      <c r="M194" s="5" t="s">
        <v>585</v>
      </c>
      <c r="N194" s="5" t="s">
        <v>2753</v>
      </c>
      <c r="O194" s="7" t="s">
        <v>1850</v>
      </c>
    </row>
    <row r="195" spans="1:15" x14ac:dyDescent="0.2">
      <c r="A195" s="55">
        <v>1194</v>
      </c>
      <c r="B195" s="37" t="s">
        <v>2587</v>
      </c>
      <c r="C195" s="37" t="s">
        <v>3784</v>
      </c>
      <c r="D195" s="6" t="s">
        <v>2686</v>
      </c>
      <c r="E195" s="7" t="s">
        <v>5678</v>
      </c>
      <c r="F195" s="6">
        <v>2</v>
      </c>
      <c r="G195" s="6">
        <v>3.01</v>
      </c>
      <c r="H195" s="6" t="s">
        <v>164</v>
      </c>
      <c r="J195" s="8" t="s">
        <v>62</v>
      </c>
      <c r="K195" s="8" t="s">
        <v>3785</v>
      </c>
      <c r="L195" s="5" t="s">
        <v>646</v>
      </c>
      <c r="M195" s="5" t="s">
        <v>3786</v>
      </c>
      <c r="N195" s="5" t="s">
        <v>2527</v>
      </c>
      <c r="O195" s="7" t="s">
        <v>1850</v>
      </c>
    </row>
    <row r="196" spans="1:15" x14ac:dyDescent="0.2">
      <c r="A196" s="55">
        <v>1195</v>
      </c>
      <c r="B196" s="37" t="s">
        <v>3753</v>
      </c>
      <c r="C196" s="37" t="s">
        <v>3754</v>
      </c>
      <c r="D196" s="6" t="s">
        <v>2686</v>
      </c>
      <c r="E196" s="7" t="s">
        <v>5678</v>
      </c>
      <c r="F196" s="6">
        <v>2</v>
      </c>
      <c r="G196" s="6">
        <v>3.01</v>
      </c>
      <c r="H196" s="6" t="s">
        <v>164</v>
      </c>
      <c r="J196" s="8" t="s">
        <v>3755</v>
      </c>
      <c r="K196" s="8" t="s">
        <v>490</v>
      </c>
      <c r="L196" s="5" t="s">
        <v>3756</v>
      </c>
      <c r="M196" s="5" t="s">
        <v>897</v>
      </c>
      <c r="N196" s="5" t="s">
        <v>2507</v>
      </c>
      <c r="O196" s="7" t="s">
        <v>1850</v>
      </c>
    </row>
    <row r="197" spans="1:15" x14ac:dyDescent="0.2">
      <c r="A197" s="55">
        <v>1196</v>
      </c>
      <c r="B197" s="37" t="s">
        <v>3564</v>
      </c>
      <c r="C197" s="37" t="s">
        <v>3799</v>
      </c>
      <c r="D197" s="6" t="s">
        <v>2686</v>
      </c>
      <c r="E197" s="7" t="s">
        <v>5678</v>
      </c>
      <c r="F197" s="6">
        <v>2</v>
      </c>
      <c r="G197" s="6">
        <v>3.01</v>
      </c>
      <c r="H197" s="6" t="s">
        <v>164</v>
      </c>
      <c r="J197" s="8" t="s">
        <v>529</v>
      </c>
      <c r="K197" s="8" t="s">
        <v>174</v>
      </c>
      <c r="L197" s="5" t="s">
        <v>1069</v>
      </c>
      <c r="M197" s="5" t="s">
        <v>679</v>
      </c>
      <c r="N197" s="5" t="s">
        <v>2593</v>
      </c>
      <c r="O197" s="7" t="s">
        <v>1850</v>
      </c>
    </row>
    <row r="198" spans="1:15" x14ac:dyDescent="0.2">
      <c r="A198" s="55">
        <v>1197</v>
      </c>
      <c r="B198" s="37" t="s">
        <v>2928</v>
      </c>
      <c r="C198" s="37" t="s">
        <v>3806</v>
      </c>
      <c r="D198" s="6" t="s">
        <v>2686</v>
      </c>
      <c r="E198" s="7" t="s">
        <v>5678</v>
      </c>
      <c r="F198" s="6">
        <v>2</v>
      </c>
      <c r="G198" s="6">
        <v>3.01</v>
      </c>
      <c r="H198" s="6" t="s">
        <v>164</v>
      </c>
      <c r="J198" s="8" t="s">
        <v>191</v>
      </c>
      <c r="K198" s="8" t="s">
        <v>38</v>
      </c>
      <c r="L198" s="5" t="s">
        <v>600</v>
      </c>
      <c r="M198" s="5" t="s">
        <v>747</v>
      </c>
      <c r="N198" s="5" t="s">
        <v>3807</v>
      </c>
      <c r="O198" s="7" t="s">
        <v>1850</v>
      </c>
    </row>
    <row r="199" spans="1:15" x14ac:dyDescent="0.2">
      <c r="A199" s="55">
        <v>1198</v>
      </c>
      <c r="B199" s="37" t="s">
        <v>2964</v>
      </c>
      <c r="C199" s="37" t="s">
        <v>3059</v>
      </c>
      <c r="D199" s="6" t="s">
        <v>2686</v>
      </c>
      <c r="E199" s="7" t="s">
        <v>5678</v>
      </c>
      <c r="F199" s="6">
        <v>2</v>
      </c>
      <c r="G199" s="6">
        <v>3.01</v>
      </c>
      <c r="H199" s="6" t="s">
        <v>164</v>
      </c>
      <c r="J199" s="8" t="s">
        <v>866</v>
      </c>
      <c r="K199" s="8" t="s">
        <v>117</v>
      </c>
      <c r="L199" s="5" t="s">
        <v>1085</v>
      </c>
      <c r="M199" s="5" t="s">
        <v>756</v>
      </c>
      <c r="N199" s="5" t="s">
        <v>3798</v>
      </c>
      <c r="O199" s="7" t="s">
        <v>1850</v>
      </c>
    </row>
    <row r="200" spans="1:15" x14ac:dyDescent="0.2">
      <c r="A200" s="55">
        <v>1199</v>
      </c>
      <c r="B200" s="37" t="s">
        <v>3747</v>
      </c>
      <c r="C200" s="37" t="s">
        <v>1516</v>
      </c>
      <c r="D200" s="6" t="s">
        <v>2686</v>
      </c>
      <c r="E200" s="7" t="s">
        <v>5678</v>
      </c>
      <c r="F200" s="6">
        <v>2</v>
      </c>
      <c r="G200" s="6">
        <v>3.01</v>
      </c>
      <c r="H200" s="6" t="s">
        <v>164</v>
      </c>
      <c r="J200" s="8" t="s">
        <v>3748</v>
      </c>
      <c r="K200" s="8" t="s">
        <v>137</v>
      </c>
      <c r="L200" s="5" t="s">
        <v>3749</v>
      </c>
      <c r="M200" s="5" t="s">
        <v>682</v>
      </c>
      <c r="N200" s="5" t="s">
        <v>3481</v>
      </c>
      <c r="O200" s="7" t="s">
        <v>1850</v>
      </c>
    </row>
    <row r="201" spans="1:15" x14ac:dyDescent="0.2">
      <c r="A201" s="55">
        <v>1200</v>
      </c>
      <c r="B201" s="37" t="s">
        <v>3779</v>
      </c>
      <c r="C201" s="37" t="s">
        <v>3780</v>
      </c>
      <c r="D201" s="6" t="s">
        <v>2686</v>
      </c>
      <c r="E201" s="7" t="s">
        <v>5678</v>
      </c>
      <c r="F201" s="6">
        <v>2</v>
      </c>
      <c r="G201" s="6">
        <v>3.01</v>
      </c>
      <c r="H201" s="6" t="s">
        <v>164</v>
      </c>
      <c r="J201" s="8" t="s">
        <v>1268</v>
      </c>
      <c r="K201" s="8" t="s">
        <v>979</v>
      </c>
      <c r="L201" s="5" t="s">
        <v>1269</v>
      </c>
      <c r="M201" s="5" t="s">
        <v>987</v>
      </c>
      <c r="N201" s="5" t="s">
        <v>3781</v>
      </c>
      <c r="O201" s="7" t="s">
        <v>1850</v>
      </c>
    </row>
    <row r="202" spans="1:15" x14ac:dyDescent="0.2">
      <c r="A202" s="55">
        <v>1201</v>
      </c>
      <c r="B202" s="37" t="s">
        <v>3773</v>
      </c>
      <c r="C202" s="37" t="s">
        <v>3774</v>
      </c>
      <c r="D202" s="6" t="s">
        <v>2686</v>
      </c>
      <c r="E202" s="7" t="s">
        <v>5678</v>
      </c>
      <c r="F202" s="6">
        <v>2</v>
      </c>
      <c r="G202" s="6">
        <v>3.01</v>
      </c>
      <c r="H202" s="6" t="s">
        <v>164</v>
      </c>
      <c r="J202" s="8" t="s">
        <v>3775</v>
      </c>
      <c r="K202" s="8" t="s">
        <v>3776</v>
      </c>
      <c r="L202" s="5" t="s">
        <v>3777</v>
      </c>
      <c r="M202" s="5" t="s">
        <v>3778</v>
      </c>
      <c r="N202" s="5" t="s">
        <v>3220</v>
      </c>
      <c r="O202" s="7" t="s">
        <v>1850</v>
      </c>
    </row>
    <row r="203" spans="1:15" x14ac:dyDescent="0.2">
      <c r="A203" s="55">
        <v>1202</v>
      </c>
      <c r="B203" s="37" t="s">
        <v>3033</v>
      </c>
      <c r="C203" s="37" t="s">
        <v>3045</v>
      </c>
      <c r="D203" s="6" t="s">
        <v>2686</v>
      </c>
      <c r="E203" s="7" t="s">
        <v>5678</v>
      </c>
      <c r="F203" s="6">
        <v>2</v>
      </c>
      <c r="G203" s="6">
        <v>3.01</v>
      </c>
      <c r="H203" s="6" t="s">
        <v>164</v>
      </c>
      <c r="J203" s="8" t="s">
        <v>31</v>
      </c>
      <c r="K203" s="8" t="s">
        <v>35</v>
      </c>
      <c r="L203" s="5" t="s">
        <v>666</v>
      </c>
      <c r="M203" s="5" t="s">
        <v>585</v>
      </c>
      <c r="N203" s="5" t="s">
        <v>3757</v>
      </c>
      <c r="O203" s="7" t="s">
        <v>1850</v>
      </c>
    </row>
    <row r="204" spans="1:15" x14ac:dyDescent="0.2">
      <c r="A204" s="55">
        <v>1203</v>
      </c>
      <c r="B204" s="37" t="s">
        <v>1361</v>
      </c>
      <c r="C204" s="37" t="s">
        <v>2251</v>
      </c>
      <c r="D204" s="6" t="s">
        <v>2687</v>
      </c>
      <c r="E204" s="7" t="s">
        <v>2845</v>
      </c>
      <c r="F204" s="6">
        <v>3</v>
      </c>
      <c r="G204" s="6">
        <v>3.01</v>
      </c>
      <c r="H204" s="6" t="s">
        <v>164</v>
      </c>
      <c r="J204" s="8" t="s">
        <v>1362</v>
      </c>
      <c r="K204" s="8" t="s">
        <v>96</v>
      </c>
      <c r="L204" s="5" t="s">
        <v>1634</v>
      </c>
      <c r="M204" s="5" t="s">
        <v>776</v>
      </c>
      <c r="N204" s="5" t="s">
        <v>2252</v>
      </c>
      <c r="O204" s="7" t="s">
        <v>1850</v>
      </c>
    </row>
    <row r="205" spans="1:15" x14ac:dyDescent="0.2">
      <c r="A205" s="55">
        <v>1204</v>
      </c>
      <c r="B205" s="37" t="s">
        <v>2255</v>
      </c>
      <c r="C205" s="37" t="s">
        <v>1582</v>
      </c>
      <c r="D205" s="6" t="s">
        <v>2687</v>
      </c>
      <c r="E205" s="7" t="s">
        <v>2845</v>
      </c>
      <c r="F205" s="6">
        <v>3</v>
      </c>
      <c r="G205" s="6">
        <v>3.01</v>
      </c>
      <c r="H205" s="6" t="s">
        <v>164</v>
      </c>
      <c r="J205" s="8" t="s">
        <v>2256</v>
      </c>
      <c r="K205" s="8" t="s">
        <v>137</v>
      </c>
      <c r="L205" s="5" t="s">
        <v>2257</v>
      </c>
      <c r="M205" s="5" t="s">
        <v>682</v>
      </c>
      <c r="N205" s="5" t="s">
        <v>2258</v>
      </c>
      <c r="O205" s="7" t="s">
        <v>1850</v>
      </c>
    </row>
    <row r="206" spans="1:15" x14ac:dyDescent="0.2">
      <c r="A206" s="55">
        <v>1205</v>
      </c>
      <c r="B206" s="37" t="s">
        <v>2249</v>
      </c>
      <c r="C206" s="37" t="s">
        <v>2250</v>
      </c>
      <c r="D206" s="6" t="s">
        <v>2687</v>
      </c>
      <c r="E206" s="7" t="s">
        <v>2845</v>
      </c>
      <c r="F206" s="6">
        <v>3</v>
      </c>
      <c r="G206" s="6">
        <v>3.01</v>
      </c>
      <c r="H206" s="6" t="s">
        <v>164</v>
      </c>
      <c r="J206" s="8" t="s">
        <v>283</v>
      </c>
      <c r="K206" s="8" t="s">
        <v>35</v>
      </c>
      <c r="L206" s="5" t="s">
        <v>1089</v>
      </c>
      <c r="M206" s="5" t="s">
        <v>585</v>
      </c>
      <c r="N206" s="5" t="s">
        <v>2038</v>
      </c>
      <c r="O206" s="7" t="s">
        <v>1850</v>
      </c>
    </row>
    <row r="207" spans="1:15" x14ac:dyDescent="0.2">
      <c r="A207" s="55">
        <v>1206</v>
      </c>
      <c r="B207" s="37" t="s">
        <v>336</v>
      </c>
      <c r="C207" s="37" t="s">
        <v>2253</v>
      </c>
      <c r="D207" s="6" t="s">
        <v>2687</v>
      </c>
      <c r="E207" s="7" t="s">
        <v>2845</v>
      </c>
      <c r="F207" s="6">
        <v>3</v>
      </c>
      <c r="G207" s="6">
        <v>3.01</v>
      </c>
      <c r="H207" s="6" t="s">
        <v>164</v>
      </c>
      <c r="J207" s="8" t="s">
        <v>337</v>
      </c>
      <c r="K207" s="8" t="s">
        <v>165</v>
      </c>
      <c r="L207" s="5" t="s">
        <v>681</v>
      </c>
      <c r="M207" s="5" t="s">
        <v>589</v>
      </c>
      <c r="N207" s="5" t="s">
        <v>1913</v>
      </c>
      <c r="O207" s="7" t="s">
        <v>1850</v>
      </c>
    </row>
    <row r="208" spans="1:15" x14ac:dyDescent="0.2">
      <c r="A208" s="55">
        <v>1207</v>
      </c>
      <c r="B208" s="37" t="s">
        <v>2846</v>
      </c>
      <c r="C208" s="37" t="s">
        <v>2847</v>
      </c>
      <c r="D208" s="6" t="s">
        <v>2687</v>
      </c>
      <c r="E208" s="7" t="s">
        <v>2845</v>
      </c>
      <c r="F208" s="6">
        <v>3</v>
      </c>
      <c r="G208" s="6">
        <v>3.01</v>
      </c>
      <c r="H208" s="6" t="s">
        <v>164</v>
      </c>
      <c r="J208" s="8" t="s">
        <v>1222</v>
      </c>
      <c r="K208" s="8" t="s">
        <v>1464</v>
      </c>
      <c r="L208" s="5" t="s">
        <v>1223</v>
      </c>
      <c r="M208" s="5" t="s">
        <v>1465</v>
      </c>
      <c r="N208" s="5" t="s">
        <v>2099</v>
      </c>
      <c r="O208" s="7" t="s">
        <v>1850</v>
      </c>
    </row>
    <row r="209" spans="1:15" x14ac:dyDescent="0.2">
      <c r="A209" s="55">
        <v>1208</v>
      </c>
      <c r="B209" s="37" t="s">
        <v>2259</v>
      </c>
      <c r="C209" s="37" t="s">
        <v>136</v>
      </c>
      <c r="D209" s="6" t="s">
        <v>2687</v>
      </c>
      <c r="E209" s="7" t="s">
        <v>2845</v>
      </c>
      <c r="F209" s="6">
        <v>3</v>
      </c>
      <c r="G209" s="6">
        <v>3.01</v>
      </c>
      <c r="H209" s="6" t="s">
        <v>164</v>
      </c>
      <c r="J209" s="8" t="s">
        <v>2260</v>
      </c>
      <c r="K209" s="8" t="s">
        <v>137</v>
      </c>
      <c r="L209" s="5" t="s">
        <v>2261</v>
      </c>
      <c r="M209" s="5" t="s">
        <v>682</v>
      </c>
      <c r="N209" s="5" t="s">
        <v>1893</v>
      </c>
      <c r="O209" s="7" t="s">
        <v>1850</v>
      </c>
    </row>
    <row r="210" spans="1:15" x14ac:dyDescent="0.2">
      <c r="A210" s="55">
        <v>1209</v>
      </c>
      <c r="B210" s="37" t="s">
        <v>444</v>
      </c>
      <c r="C210" s="37" t="s">
        <v>1547</v>
      </c>
      <c r="D210" s="6" t="s">
        <v>2687</v>
      </c>
      <c r="E210" s="7" t="s">
        <v>2845</v>
      </c>
      <c r="F210" s="6">
        <v>3</v>
      </c>
      <c r="G210" s="6">
        <v>3.01</v>
      </c>
      <c r="H210" s="6" t="s">
        <v>164</v>
      </c>
      <c r="J210" s="8" t="s">
        <v>92</v>
      </c>
      <c r="K210" s="8" t="s">
        <v>123</v>
      </c>
      <c r="L210" s="5" t="s">
        <v>621</v>
      </c>
      <c r="M210" s="5" t="s">
        <v>578</v>
      </c>
      <c r="N210" s="5" t="s">
        <v>2254</v>
      </c>
      <c r="O210" s="7" t="s">
        <v>1850</v>
      </c>
    </row>
    <row r="211" spans="1:15" x14ac:dyDescent="0.2">
      <c r="A211" s="55">
        <v>1210</v>
      </c>
      <c r="B211" s="37" t="s">
        <v>2844</v>
      </c>
      <c r="C211" s="37" t="s">
        <v>2244</v>
      </c>
      <c r="D211" s="6" t="s">
        <v>2687</v>
      </c>
      <c r="E211" s="7" t="s">
        <v>2845</v>
      </c>
      <c r="F211" s="6">
        <v>3</v>
      </c>
      <c r="G211" s="6">
        <v>3.01</v>
      </c>
      <c r="H211" s="6" t="s">
        <v>164</v>
      </c>
      <c r="J211" s="8" t="s">
        <v>1521</v>
      </c>
      <c r="K211" s="8" t="s">
        <v>79</v>
      </c>
      <c r="L211" s="5" t="s">
        <v>1522</v>
      </c>
      <c r="M211" s="5" t="s">
        <v>1004</v>
      </c>
      <c r="N211" s="5" t="s">
        <v>2139</v>
      </c>
      <c r="O211" s="7" t="s">
        <v>1850</v>
      </c>
    </row>
    <row r="212" spans="1:15" x14ac:dyDescent="0.2">
      <c r="A212" s="55">
        <v>1211</v>
      </c>
      <c r="B212" s="37" t="s">
        <v>2245</v>
      </c>
      <c r="C212" s="37" t="s">
        <v>1598</v>
      </c>
      <c r="D212" s="6" t="s">
        <v>2687</v>
      </c>
      <c r="E212" s="7" t="s">
        <v>2845</v>
      </c>
      <c r="F212" s="6">
        <v>3</v>
      </c>
      <c r="G212" s="6">
        <v>3.01</v>
      </c>
      <c r="H212" s="6" t="s">
        <v>164</v>
      </c>
      <c r="J212" s="8" t="s">
        <v>2246</v>
      </c>
      <c r="K212" s="8" t="s">
        <v>60</v>
      </c>
      <c r="L212" s="5" t="s">
        <v>2247</v>
      </c>
      <c r="M212" s="5" t="s">
        <v>650</v>
      </c>
      <c r="N212" s="5" t="s">
        <v>2248</v>
      </c>
      <c r="O212" s="7" t="s">
        <v>1850</v>
      </c>
    </row>
    <row r="213" spans="1:15" x14ac:dyDescent="0.2">
      <c r="A213" s="55">
        <v>1212</v>
      </c>
      <c r="B213" s="37" t="s">
        <v>159</v>
      </c>
      <c r="C213" s="37" t="s">
        <v>3561</v>
      </c>
      <c r="D213" s="6" t="s">
        <v>2686</v>
      </c>
      <c r="E213" s="7" t="s">
        <v>2842</v>
      </c>
      <c r="F213" s="6">
        <v>2</v>
      </c>
      <c r="G213" s="6">
        <v>3.01</v>
      </c>
      <c r="H213" s="6" t="s">
        <v>164</v>
      </c>
      <c r="J213" s="8" t="s">
        <v>160</v>
      </c>
      <c r="K213" s="8" t="s">
        <v>3562</v>
      </c>
      <c r="L213" s="5" t="s">
        <v>706</v>
      </c>
      <c r="M213" s="5" t="s">
        <v>3563</v>
      </c>
      <c r="N213" s="5" t="s">
        <v>2593</v>
      </c>
      <c r="O213" s="7" t="s">
        <v>1850</v>
      </c>
    </row>
    <row r="214" spans="1:15" x14ac:dyDescent="0.2">
      <c r="A214" s="55">
        <v>1213</v>
      </c>
      <c r="B214" s="37" t="s">
        <v>3540</v>
      </c>
      <c r="C214" s="37" t="s">
        <v>3541</v>
      </c>
      <c r="D214" s="6" t="s">
        <v>2775</v>
      </c>
      <c r="E214" s="7" t="s">
        <v>5685</v>
      </c>
      <c r="F214" s="6">
        <v>2</v>
      </c>
      <c r="G214" s="6">
        <v>3.01</v>
      </c>
      <c r="H214" s="6" t="s">
        <v>164</v>
      </c>
      <c r="J214" s="8" t="s">
        <v>3542</v>
      </c>
      <c r="K214" s="8" t="s">
        <v>40</v>
      </c>
      <c r="L214" s="5" t="s">
        <v>3543</v>
      </c>
      <c r="M214" s="5" t="s">
        <v>568</v>
      </c>
      <c r="N214" s="5" t="s">
        <v>2611</v>
      </c>
      <c r="O214" s="7" t="s">
        <v>1850</v>
      </c>
    </row>
    <row r="215" spans="1:15" x14ac:dyDescent="0.2">
      <c r="A215" s="55">
        <v>1214</v>
      </c>
      <c r="B215" s="37" t="s">
        <v>2474</v>
      </c>
      <c r="C215" s="37" t="s">
        <v>2925</v>
      </c>
      <c r="D215" s="6" t="s">
        <v>2686</v>
      </c>
      <c r="E215" s="7" t="s">
        <v>2842</v>
      </c>
      <c r="F215" s="6">
        <v>2</v>
      </c>
      <c r="G215" s="6">
        <v>3.01</v>
      </c>
      <c r="H215" s="6" t="s">
        <v>164</v>
      </c>
      <c r="J215" s="8" t="s">
        <v>116</v>
      </c>
      <c r="K215" s="8" t="s">
        <v>1024</v>
      </c>
      <c r="L215" s="5" t="s">
        <v>755</v>
      </c>
      <c r="M215" s="5" t="s">
        <v>1025</v>
      </c>
      <c r="N215" s="5" t="s">
        <v>2505</v>
      </c>
      <c r="O215" s="7" t="s">
        <v>1850</v>
      </c>
    </row>
    <row r="216" spans="1:15" x14ac:dyDescent="0.2">
      <c r="A216" s="55">
        <v>1215</v>
      </c>
      <c r="B216" s="37" t="s">
        <v>5686</v>
      </c>
      <c r="C216" s="37" t="s">
        <v>5687</v>
      </c>
      <c r="D216" s="6" t="s">
        <v>2686</v>
      </c>
      <c r="E216" s="7" t="s">
        <v>2842</v>
      </c>
      <c r="F216" s="6">
        <v>2</v>
      </c>
      <c r="G216" s="6">
        <v>3.01</v>
      </c>
      <c r="H216" s="6" t="s">
        <v>164</v>
      </c>
      <c r="J216" s="8" t="s">
        <v>308</v>
      </c>
      <c r="K216" s="8" t="s">
        <v>5688</v>
      </c>
      <c r="L216" s="5" t="s">
        <v>939</v>
      </c>
      <c r="M216" s="5" t="s">
        <v>5689</v>
      </c>
      <c r="N216" s="5" t="s">
        <v>2596</v>
      </c>
      <c r="O216" s="7" t="s">
        <v>1850</v>
      </c>
    </row>
    <row r="217" spans="1:15" x14ac:dyDescent="0.2">
      <c r="A217" s="55">
        <v>1216</v>
      </c>
      <c r="B217" s="37" t="s">
        <v>5690</v>
      </c>
      <c r="C217" s="37" t="s">
        <v>5691</v>
      </c>
      <c r="D217" s="6" t="s">
        <v>2686</v>
      </c>
      <c r="E217" s="7" t="s">
        <v>2842</v>
      </c>
      <c r="F217" s="6">
        <v>2</v>
      </c>
      <c r="G217" s="6">
        <v>3.01</v>
      </c>
      <c r="H217" s="6" t="s">
        <v>164</v>
      </c>
      <c r="J217" s="8" t="s">
        <v>15</v>
      </c>
      <c r="K217" s="8" t="s">
        <v>46</v>
      </c>
      <c r="L217" s="5" t="s">
        <v>705</v>
      </c>
      <c r="M217" s="5" t="s">
        <v>635</v>
      </c>
      <c r="N217" s="5" t="s">
        <v>3696</v>
      </c>
      <c r="O217" s="7" t="s">
        <v>1850</v>
      </c>
    </row>
    <row r="218" spans="1:15" x14ac:dyDescent="0.2">
      <c r="A218" s="55">
        <v>1217</v>
      </c>
      <c r="B218" s="37" t="s">
        <v>5692</v>
      </c>
      <c r="C218" s="37" t="s">
        <v>5693</v>
      </c>
      <c r="D218" s="6" t="s">
        <v>2686</v>
      </c>
      <c r="E218" s="7" t="s">
        <v>2842</v>
      </c>
      <c r="F218" s="6">
        <v>2</v>
      </c>
      <c r="G218" s="6">
        <v>3.01</v>
      </c>
      <c r="H218" s="6" t="s">
        <v>164</v>
      </c>
      <c r="J218" s="8" t="s">
        <v>7</v>
      </c>
      <c r="K218" s="8" t="s">
        <v>137</v>
      </c>
      <c r="L218" s="5" t="s">
        <v>676</v>
      </c>
      <c r="M218" s="5" t="s">
        <v>682</v>
      </c>
      <c r="N218" s="5" t="s">
        <v>2554</v>
      </c>
      <c r="O218" s="7" t="s">
        <v>1850</v>
      </c>
    </row>
    <row r="219" spans="1:15" x14ac:dyDescent="0.2">
      <c r="A219" s="55">
        <v>1218</v>
      </c>
      <c r="B219" s="37" t="s">
        <v>3549</v>
      </c>
      <c r="C219" s="37" t="s">
        <v>3550</v>
      </c>
      <c r="D219" s="6" t="s">
        <v>2686</v>
      </c>
      <c r="E219" s="7" t="s">
        <v>2842</v>
      </c>
      <c r="F219" s="6">
        <v>2</v>
      </c>
      <c r="G219" s="6">
        <v>3.01</v>
      </c>
      <c r="H219" s="6" t="s">
        <v>164</v>
      </c>
      <c r="J219" s="8" t="s">
        <v>3551</v>
      </c>
      <c r="K219" s="8" t="s">
        <v>16</v>
      </c>
      <c r="L219" s="5" t="s">
        <v>3552</v>
      </c>
      <c r="M219" s="5" t="s">
        <v>605</v>
      </c>
      <c r="N219" s="5" t="s">
        <v>3553</v>
      </c>
      <c r="O219" s="7" t="s">
        <v>1850</v>
      </c>
    </row>
    <row r="220" spans="1:15" x14ac:dyDescent="0.2">
      <c r="A220" s="55">
        <v>1219</v>
      </c>
      <c r="B220" s="37" t="s">
        <v>5694</v>
      </c>
      <c r="C220" s="37" t="s">
        <v>5695</v>
      </c>
      <c r="D220" s="6" t="s">
        <v>5696</v>
      </c>
      <c r="E220" s="7" t="s">
        <v>5685</v>
      </c>
      <c r="F220" s="6">
        <v>2</v>
      </c>
      <c r="G220" s="6">
        <v>3.01</v>
      </c>
      <c r="H220" s="6" t="s">
        <v>5697</v>
      </c>
      <c r="J220" s="8" t="s">
        <v>3963</v>
      </c>
      <c r="K220" s="8" t="s">
        <v>3964</v>
      </c>
      <c r="L220" s="5" t="s">
        <v>3965</v>
      </c>
      <c r="M220" s="5" t="s">
        <v>3966</v>
      </c>
      <c r="N220" s="5" t="s">
        <v>2555</v>
      </c>
      <c r="O220" s="7" t="s">
        <v>1850</v>
      </c>
    </row>
    <row r="221" spans="1:15" x14ac:dyDescent="0.2">
      <c r="A221" s="55">
        <v>1220</v>
      </c>
      <c r="B221" s="37" t="s">
        <v>3564</v>
      </c>
      <c r="C221" s="37" t="s">
        <v>3565</v>
      </c>
      <c r="D221" s="6" t="s">
        <v>2686</v>
      </c>
      <c r="E221" s="7" t="s">
        <v>2842</v>
      </c>
      <c r="F221" s="6">
        <v>2</v>
      </c>
      <c r="G221" s="6">
        <v>3.01</v>
      </c>
      <c r="H221" s="6" t="s">
        <v>164</v>
      </c>
      <c r="J221" s="8" t="s">
        <v>529</v>
      </c>
      <c r="K221" s="8" t="s">
        <v>231</v>
      </c>
      <c r="L221" s="5" t="s">
        <v>1069</v>
      </c>
      <c r="M221" s="5" t="s">
        <v>769</v>
      </c>
      <c r="N221" s="5" t="s">
        <v>3323</v>
      </c>
      <c r="O221" s="7" t="s">
        <v>1850</v>
      </c>
    </row>
    <row r="222" spans="1:15" x14ac:dyDescent="0.2">
      <c r="A222" s="55">
        <v>1221</v>
      </c>
      <c r="B222" s="37" t="s">
        <v>102</v>
      </c>
      <c r="C222" s="37" t="s">
        <v>3050</v>
      </c>
      <c r="D222" s="6" t="s">
        <v>2686</v>
      </c>
      <c r="E222" s="7" t="s">
        <v>2842</v>
      </c>
      <c r="F222" s="6">
        <v>2</v>
      </c>
      <c r="G222" s="6">
        <v>3.01</v>
      </c>
      <c r="H222" s="6" t="s">
        <v>164</v>
      </c>
      <c r="J222" s="8" t="s">
        <v>103</v>
      </c>
      <c r="K222" s="8" t="s">
        <v>51</v>
      </c>
      <c r="L222" s="5" t="s">
        <v>626</v>
      </c>
      <c r="M222" s="5" t="s">
        <v>571</v>
      </c>
      <c r="N222" s="5" t="s">
        <v>2515</v>
      </c>
      <c r="O222" s="7" t="s">
        <v>1850</v>
      </c>
    </row>
    <row r="223" spans="1:15" x14ac:dyDescent="0.2">
      <c r="A223" s="55">
        <v>1222</v>
      </c>
      <c r="B223" s="37" t="s">
        <v>3554</v>
      </c>
      <c r="C223" s="37" t="s">
        <v>3555</v>
      </c>
      <c r="D223" s="6" t="s">
        <v>2686</v>
      </c>
      <c r="E223" s="7" t="s">
        <v>2842</v>
      </c>
      <c r="F223" s="6">
        <v>2</v>
      </c>
      <c r="G223" s="6">
        <v>3.01</v>
      </c>
      <c r="H223" s="6" t="s">
        <v>164</v>
      </c>
      <c r="J223" s="8" t="s">
        <v>3556</v>
      </c>
      <c r="K223" s="8" t="s">
        <v>3557</v>
      </c>
      <c r="L223" s="5" t="s">
        <v>3558</v>
      </c>
      <c r="M223" s="5" t="s">
        <v>3559</v>
      </c>
      <c r="N223" s="5" t="s">
        <v>3560</v>
      </c>
      <c r="O223" s="7" t="s">
        <v>1850</v>
      </c>
    </row>
    <row r="224" spans="1:15" x14ac:dyDescent="0.2">
      <c r="A224" s="55">
        <v>1223</v>
      </c>
      <c r="B224" s="37" t="s">
        <v>3546</v>
      </c>
      <c r="C224" s="37" t="s">
        <v>3547</v>
      </c>
      <c r="D224" s="6" t="s">
        <v>2686</v>
      </c>
      <c r="E224" s="7" t="s">
        <v>2842</v>
      </c>
      <c r="F224" s="6">
        <v>2</v>
      </c>
      <c r="G224" s="6">
        <v>3.01</v>
      </c>
      <c r="H224" s="6" t="s">
        <v>164</v>
      </c>
      <c r="J224" s="8" t="s">
        <v>237</v>
      </c>
      <c r="K224" s="8" t="s">
        <v>188</v>
      </c>
      <c r="L224" s="5" t="s">
        <v>582</v>
      </c>
      <c r="M224" s="5" t="s">
        <v>654</v>
      </c>
      <c r="N224" s="5" t="s">
        <v>3548</v>
      </c>
      <c r="O224" s="7" t="s">
        <v>1850</v>
      </c>
    </row>
    <row r="225" spans="1:15" x14ac:dyDescent="0.2">
      <c r="A225" s="55">
        <v>1224</v>
      </c>
      <c r="B225" s="37" t="s">
        <v>3529</v>
      </c>
      <c r="C225" s="37" t="s">
        <v>3530</v>
      </c>
      <c r="D225" s="6" t="s">
        <v>2686</v>
      </c>
      <c r="E225" s="7" t="s">
        <v>2842</v>
      </c>
      <c r="F225" s="6">
        <v>2</v>
      </c>
      <c r="G225" s="6">
        <v>3.01</v>
      </c>
      <c r="H225" s="6" t="s">
        <v>164</v>
      </c>
      <c r="J225" s="8" t="s">
        <v>1583</v>
      </c>
      <c r="K225" s="8" t="s">
        <v>99</v>
      </c>
      <c r="L225" s="5" t="s">
        <v>1584</v>
      </c>
      <c r="M225" s="5" t="s">
        <v>636</v>
      </c>
      <c r="N225" s="5" t="s">
        <v>2538</v>
      </c>
      <c r="O225" s="7" t="s">
        <v>1850</v>
      </c>
    </row>
    <row r="226" spans="1:15" x14ac:dyDescent="0.2">
      <c r="A226" s="55">
        <v>1225</v>
      </c>
      <c r="B226" s="37" t="s">
        <v>3569</v>
      </c>
      <c r="C226" s="37" t="s">
        <v>3570</v>
      </c>
      <c r="D226" s="6" t="s">
        <v>2686</v>
      </c>
      <c r="E226" s="7" t="s">
        <v>2842</v>
      </c>
      <c r="F226" s="6">
        <v>2</v>
      </c>
      <c r="G226" s="6">
        <v>3.01</v>
      </c>
      <c r="H226" s="6" t="s">
        <v>164</v>
      </c>
      <c r="J226" s="8" t="s">
        <v>3571</v>
      </c>
      <c r="K226" s="8" t="s">
        <v>2479</v>
      </c>
      <c r="L226" s="5" t="s">
        <v>3572</v>
      </c>
      <c r="M226" s="5" t="s">
        <v>2480</v>
      </c>
      <c r="N226" s="5" t="s">
        <v>3573</v>
      </c>
      <c r="O226" s="7" t="s">
        <v>1850</v>
      </c>
    </row>
    <row r="227" spans="1:15" x14ac:dyDescent="0.2">
      <c r="A227" s="55">
        <v>1226</v>
      </c>
      <c r="B227" s="37" t="s">
        <v>3533</v>
      </c>
      <c r="C227" s="37" t="s">
        <v>3534</v>
      </c>
      <c r="D227" s="6" t="s">
        <v>2686</v>
      </c>
      <c r="E227" s="7" t="s">
        <v>2842</v>
      </c>
      <c r="F227" s="6">
        <v>2</v>
      </c>
      <c r="G227" s="6">
        <v>3.01</v>
      </c>
      <c r="H227" s="6" t="s">
        <v>164</v>
      </c>
      <c r="J227" s="8" t="s">
        <v>3535</v>
      </c>
      <c r="K227" s="8" t="s">
        <v>3536</v>
      </c>
      <c r="L227" s="5" t="s">
        <v>3537</v>
      </c>
      <c r="M227" s="5" t="s">
        <v>3538</v>
      </c>
      <c r="N227" s="5" t="s">
        <v>3539</v>
      </c>
      <c r="O227" s="7" t="s">
        <v>1850</v>
      </c>
    </row>
    <row r="228" spans="1:15" x14ac:dyDescent="0.2">
      <c r="A228" s="55">
        <v>1227</v>
      </c>
      <c r="B228" s="37" t="s">
        <v>3566</v>
      </c>
      <c r="C228" s="37" t="s">
        <v>3567</v>
      </c>
      <c r="D228" s="6" t="s">
        <v>2686</v>
      </c>
      <c r="E228" s="7" t="s">
        <v>2842</v>
      </c>
      <c r="F228" s="6">
        <v>2</v>
      </c>
      <c r="G228" s="6">
        <v>3.01</v>
      </c>
      <c r="H228" s="6" t="s">
        <v>164</v>
      </c>
      <c r="J228" s="8" t="s">
        <v>902</v>
      </c>
      <c r="K228" s="8" t="s">
        <v>949</v>
      </c>
      <c r="L228" s="5" t="s">
        <v>903</v>
      </c>
      <c r="M228" s="5" t="s">
        <v>1425</v>
      </c>
      <c r="N228" s="5" t="s">
        <v>3568</v>
      </c>
      <c r="O228" s="7" t="s">
        <v>1850</v>
      </c>
    </row>
    <row r="229" spans="1:15" x14ac:dyDescent="0.2">
      <c r="A229" s="55">
        <v>1228</v>
      </c>
      <c r="B229" s="37" t="s">
        <v>3545</v>
      </c>
      <c r="C229" s="37" t="s">
        <v>2893</v>
      </c>
      <c r="D229" s="6" t="s">
        <v>2686</v>
      </c>
      <c r="E229" s="7" t="s">
        <v>2842</v>
      </c>
      <c r="F229" s="6">
        <v>2</v>
      </c>
      <c r="G229" s="6">
        <v>3.01</v>
      </c>
      <c r="H229" s="6" t="s">
        <v>164</v>
      </c>
      <c r="J229" s="8" t="s">
        <v>113</v>
      </c>
      <c r="K229" s="8" t="s">
        <v>104</v>
      </c>
      <c r="L229" s="5" t="s">
        <v>749</v>
      </c>
      <c r="M229" s="5" t="s">
        <v>641</v>
      </c>
      <c r="N229" s="5" t="s">
        <v>2573</v>
      </c>
      <c r="O229" s="7" t="s">
        <v>1850</v>
      </c>
    </row>
    <row r="230" spans="1:15" x14ac:dyDescent="0.2">
      <c r="A230" s="55">
        <v>1229</v>
      </c>
      <c r="B230" s="37" t="s">
        <v>2576</v>
      </c>
      <c r="C230" s="37" t="s">
        <v>3531</v>
      </c>
      <c r="D230" s="6" t="s">
        <v>2686</v>
      </c>
      <c r="E230" s="7" t="s">
        <v>2842</v>
      </c>
      <c r="F230" s="6">
        <v>2</v>
      </c>
      <c r="G230" s="6">
        <v>3.01</v>
      </c>
      <c r="H230" s="6" t="s">
        <v>164</v>
      </c>
      <c r="J230" s="8" t="s">
        <v>32</v>
      </c>
      <c r="K230" s="8" t="s">
        <v>256</v>
      </c>
      <c r="L230" s="5" t="s">
        <v>632</v>
      </c>
      <c r="M230" s="5" t="s">
        <v>656</v>
      </c>
      <c r="N230" s="5" t="s">
        <v>3532</v>
      </c>
      <c r="O230" s="7" t="s">
        <v>1850</v>
      </c>
    </row>
    <row r="231" spans="1:15" x14ac:dyDescent="0.2">
      <c r="A231" s="55">
        <v>1230</v>
      </c>
      <c r="B231" s="37" t="s">
        <v>2863</v>
      </c>
      <c r="C231" s="37" t="s">
        <v>2864</v>
      </c>
      <c r="D231" s="6" t="s">
        <v>2686</v>
      </c>
      <c r="E231" s="7" t="s">
        <v>2849</v>
      </c>
      <c r="F231" s="6">
        <v>3</v>
      </c>
      <c r="G231" s="6">
        <v>3.01</v>
      </c>
      <c r="H231" s="6" t="s">
        <v>164</v>
      </c>
      <c r="J231" s="8" t="s">
        <v>126</v>
      </c>
      <c r="K231" s="8" t="s">
        <v>104</v>
      </c>
      <c r="L231" s="5" t="s">
        <v>673</v>
      </c>
      <c r="M231" s="5" t="s">
        <v>641</v>
      </c>
      <c r="N231" s="5" t="s">
        <v>1899</v>
      </c>
      <c r="O231" s="7" t="s">
        <v>1850</v>
      </c>
    </row>
    <row r="232" spans="1:15" x14ac:dyDescent="0.2">
      <c r="A232" s="55">
        <v>1231</v>
      </c>
      <c r="B232" s="37" t="s">
        <v>2858</v>
      </c>
      <c r="C232" s="37" t="s">
        <v>2859</v>
      </c>
      <c r="D232" s="6" t="s">
        <v>2687</v>
      </c>
      <c r="E232" s="7" t="s">
        <v>2849</v>
      </c>
      <c r="F232" s="6">
        <v>3</v>
      </c>
      <c r="G232" s="6">
        <v>3.01</v>
      </c>
      <c r="H232" s="6" t="s">
        <v>164</v>
      </c>
      <c r="J232" s="8" t="s">
        <v>15</v>
      </c>
      <c r="K232" s="8" t="s">
        <v>135</v>
      </c>
      <c r="L232" s="5" t="s">
        <v>705</v>
      </c>
      <c r="M232" s="5" t="s">
        <v>799</v>
      </c>
      <c r="N232" s="5" t="s">
        <v>2263</v>
      </c>
      <c r="O232" s="7" t="s">
        <v>1850</v>
      </c>
    </row>
    <row r="233" spans="1:15" x14ac:dyDescent="0.2">
      <c r="A233" s="55">
        <v>1232</v>
      </c>
      <c r="B233" s="37" t="s">
        <v>2860</v>
      </c>
      <c r="C233" s="37" t="s">
        <v>2861</v>
      </c>
      <c r="D233" s="6" t="s">
        <v>2687</v>
      </c>
      <c r="E233" s="7" t="s">
        <v>2849</v>
      </c>
      <c r="F233" s="6">
        <v>3</v>
      </c>
      <c r="G233" s="6">
        <v>3.01</v>
      </c>
      <c r="H233" s="6" t="s">
        <v>164</v>
      </c>
      <c r="J233" s="8" t="s">
        <v>391</v>
      </c>
      <c r="K233" s="8" t="s">
        <v>108</v>
      </c>
      <c r="L233" s="5" t="s">
        <v>937</v>
      </c>
      <c r="M233" s="5" t="s">
        <v>647</v>
      </c>
      <c r="N233" s="5" t="s">
        <v>2099</v>
      </c>
      <c r="O233" s="7" t="s">
        <v>1850</v>
      </c>
    </row>
    <row r="234" spans="1:15" x14ac:dyDescent="0.2">
      <c r="A234" s="55">
        <v>1233</v>
      </c>
      <c r="B234" s="37" t="s">
        <v>2718</v>
      </c>
      <c r="C234" s="37" t="s">
        <v>2862</v>
      </c>
      <c r="D234" s="6" t="s">
        <v>2687</v>
      </c>
      <c r="E234" s="7" t="s">
        <v>2849</v>
      </c>
      <c r="F234" s="6">
        <v>3</v>
      </c>
      <c r="G234" s="6">
        <v>3.01</v>
      </c>
      <c r="H234" s="6" t="s">
        <v>164</v>
      </c>
      <c r="J234" s="8" t="s">
        <v>103</v>
      </c>
      <c r="K234" s="8" t="s">
        <v>952</v>
      </c>
      <c r="L234" s="5" t="s">
        <v>626</v>
      </c>
      <c r="M234" s="5" t="s">
        <v>1428</v>
      </c>
      <c r="N234" s="5" t="s">
        <v>2264</v>
      </c>
      <c r="O234" s="7" t="s">
        <v>1850</v>
      </c>
    </row>
    <row r="235" spans="1:15" x14ac:dyDescent="0.2">
      <c r="A235" s="55">
        <v>1234</v>
      </c>
      <c r="B235" s="37" t="s">
        <v>2854</v>
      </c>
      <c r="C235" s="37" t="s">
        <v>2855</v>
      </c>
      <c r="D235" s="6" t="s">
        <v>2687</v>
      </c>
      <c r="E235" s="7" t="s">
        <v>2849</v>
      </c>
      <c r="F235" s="6">
        <v>3</v>
      </c>
      <c r="G235" s="6">
        <v>3.01</v>
      </c>
      <c r="H235" s="6" t="s">
        <v>164</v>
      </c>
      <c r="J235" s="8" t="s">
        <v>2856</v>
      </c>
      <c r="K235" s="8" t="s">
        <v>2857</v>
      </c>
      <c r="L235" s="5" t="s">
        <v>1082</v>
      </c>
      <c r="M235" s="5" t="s">
        <v>5698</v>
      </c>
      <c r="N235" s="5" t="s">
        <v>2144</v>
      </c>
      <c r="O235" s="7" t="s">
        <v>1850</v>
      </c>
    </row>
    <row r="236" spans="1:15" x14ac:dyDescent="0.2">
      <c r="A236" s="55">
        <v>1235</v>
      </c>
      <c r="B236" s="37" t="s">
        <v>2850</v>
      </c>
      <c r="C236" s="37" t="s">
        <v>2851</v>
      </c>
      <c r="D236" s="6" t="s">
        <v>2687</v>
      </c>
      <c r="E236" s="7" t="s">
        <v>2849</v>
      </c>
      <c r="F236" s="6">
        <v>3</v>
      </c>
      <c r="G236" s="6">
        <v>3.01</v>
      </c>
      <c r="H236" s="6" t="s">
        <v>164</v>
      </c>
      <c r="J236" s="8" t="s">
        <v>2852</v>
      </c>
      <c r="K236" s="8" t="s">
        <v>2853</v>
      </c>
      <c r="L236" s="5" t="s">
        <v>1677</v>
      </c>
      <c r="M236" s="5" t="s">
        <v>1455</v>
      </c>
      <c r="N236" s="5" t="s">
        <v>1921</v>
      </c>
      <c r="O236" s="7" t="s">
        <v>1850</v>
      </c>
    </row>
    <row r="237" spans="1:15" x14ac:dyDescent="0.2">
      <c r="A237" s="55">
        <v>1236</v>
      </c>
      <c r="B237" s="37" t="s">
        <v>2543</v>
      </c>
      <c r="C237" s="37" t="s">
        <v>3691</v>
      </c>
      <c r="D237" s="6" t="s">
        <v>2686</v>
      </c>
      <c r="E237" s="7" t="s">
        <v>2848</v>
      </c>
      <c r="F237" s="6">
        <v>2</v>
      </c>
      <c r="G237" s="6">
        <v>3.01</v>
      </c>
      <c r="H237" s="6" t="s">
        <v>164</v>
      </c>
      <c r="J237" s="8" t="s">
        <v>89</v>
      </c>
      <c r="K237" s="8" t="s">
        <v>894</v>
      </c>
      <c r="L237" s="5" t="s">
        <v>588</v>
      </c>
      <c r="M237" s="5" t="s">
        <v>895</v>
      </c>
      <c r="N237" s="5" t="s">
        <v>2575</v>
      </c>
      <c r="O237" s="7" t="s">
        <v>1850</v>
      </c>
    </row>
    <row r="238" spans="1:15" x14ac:dyDescent="0.2">
      <c r="A238" s="55">
        <v>1237</v>
      </c>
      <c r="B238" s="37" t="s">
        <v>3685</v>
      </c>
      <c r="C238" s="37" t="s">
        <v>3686</v>
      </c>
      <c r="D238" s="6" t="s">
        <v>2686</v>
      </c>
      <c r="E238" s="7" t="s">
        <v>2848</v>
      </c>
      <c r="F238" s="6">
        <v>2</v>
      </c>
      <c r="G238" s="6">
        <v>3.01</v>
      </c>
      <c r="H238" s="6" t="s">
        <v>164</v>
      </c>
      <c r="J238" s="8" t="s">
        <v>3687</v>
      </c>
      <c r="K238" s="8" t="s">
        <v>3688</v>
      </c>
      <c r="L238" s="5" t="s">
        <v>3689</v>
      </c>
      <c r="M238" s="5" t="s">
        <v>3690</v>
      </c>
      <c r="N238" s="5" t="s">
        <v>2507</v>
      </c>
      <c r="O238" s="7" t="s">
        <v>1850</v>
      </c>
    </row>
    <row r="239" spans="1:15" x14ac:dyDescent="0.2">
      <c r="A239" s="55">
        <v>1238</v>
      </c>
      <c r="B239" s="37" t="s">
        <v>2774</v>
      </c>
      <c r="C239" s="37" t="s">
        <v>3692</v>
      </c>
      <c r="D239" s="6" t="s">
        <v>2686</v>
      </c>
      <c r="E239" s="7" t="s">
        <v>2848</v>
      </c>
      <c r="F239" s="6">
        <v>2</v>
      </c>
      <c r="G239" s="6">
        <v>3.01</v>
      </c>
      <c r="H239" s="6" t="s">
        <v>164</v>
      </c>
      <c r="J239" s="8" t="s">
        <v>126</v>
      </c>
      <c r="K239" s="8" t="s">
        <v>3693</v>
      </c>
      <c r="L239" s="5" t="s">
        <v>673</v>
      </c>
      <c r="M239" s="5" t="s">
        <v>3694</v>
      </c>
      <c r="N239" s="5" t="s">
        <v>3195</v>
      </c>
      <c r="O239" s="7" t="s">
        <v>1850</v>
      </c>
    </row>
    <row r="240" spans="1:15" x14ac:dyDescent="0.2">
      <c r="A240" s="55">
        <v>1239</v>
      </c>
      <c r="B240" s="37" t="s">
        <v>2569</v>
      </c>
      <c r="C240" s="37" t="s">
        <v>3704</v>
      </c>
      <c r="D240" s="6" t="s">
        <v>2686</v>
      </c>
      <c r="E240" s="7" t="s">
        <v>2848</v>
      </c>
      <c r="F240" s="6">
        <v>2</v>
      </c>
      <c r="G240" s="6">
        <v>3.01</v>
      </c>
      <c r="H240" s="6" t="s">
        <v>164</v>
      </c>
      <c r="J240" s="8" t="s">
        <v>2571</v>
      </c>
      <c r="K240" s="8" t="s">
        <v>984</v>
      </c>
      <c r="L240" s="5" t="s">
        <v>2572</v>
      </c>
      <c r="M240" s="5" t="s">
        <v>985</v>
      </c>
      <c r="N240" s="5" t="s">
        <v>3705</v>
      </c>
      <c r="O240" s="7" t="s">
        <v>1850</v>
      </c>
    </row>
    <row r="241" spans="1:15" x14ac:dyDescent="0.2">
      <c r="A241" s="55">
        <v>1240</v>
      </c>
      <c r="B241" s="37" t="s">
        <v>3699</v>
      </c>
      <c r="C241" s="37" t="s">
        <v>3700</v>
      </c>
      <c r="D241" s="6" t="s">
        <v>2686</v>
      </c>
      <c r="E241" s="7" t="s">
        <v>2848</v>
      </c>
      <c r="F241" s="6">
        <v>2</v>
      </c>
      <c r="G241" s="6">
        <v>3.01</v>
      </c>
      <c r="H241" s="6" t="s">
        <v>164</v>
      </c>
      <c r="J241" s="8" t="s">
        <v>77</v>
      </c>
      <c r="K241" s="8" t="s">
        <v>3701</v>
      </c>
      <c r="L241" s="5" t="s">
        <v>661</v>
      </c>
      <c r="M241" s="5" t="s">
        <v>3702</v>
      </c>
      <c r="N241" s="5" t="s">
        <v>3703</v>
      </c>
      <c r="O241" s="7" t="s">
        <v>1850</v>
      </c>
    </row>
    <row r="242" spans="1:15" x14ac:dyDescent="0.2">
      <c r="A242" s="55">
        <v>1241</v>
      </c>
      <c r="B242" s="37" t="s">
        <v>2154</v>
      </c>
      <c r="C242" s="37" t="s">
        <v>3697</v>
      </c>
      <c r="D242" s="6" t="s">
        <v>2686</v>
      </c>
      <c r="E242" s="7" t="s">
        <v>2848</v>
      </c>
      <c r="F242" s="6">
        <v>2</v>
      </c>
      <c r="G242" s="6">
        <v>3.01</v>
      </c>
      <c r="H242" s="6" t="s">
        <v>164</v>
      </c>
      <c r="J242" s="8" t="s">
        <v>971</v>
      </c>
      <c r="K242" s="8" t="s">
        <v>16</v>
      </c>
      <c r="L242" s="5" t="s">
        <v>1251</v>
      </c>
      <c r="M242" s="5" t="s">
        <v>605</v>
      </c>
      <c r="N242" s="5" t="s">
        <v>3585</v>
      </c>
      <c r="O242" s="7" t="s">
        <v>1850</v>
      </c>
    </row>
    <row r="243" spans="1:15" x14ac:dyDescent="0.2">
      <c r="A243" s="55">
        <v>1242</v>
      </c>
      <c r="B243" s="37" t="s">
        <v>2964</v>
      </c>
      <c r="C243" s="37" t="s">
        <v>3698</v>
      </c>
      <c r="D243" s="6" t="s">
        <v>2686</v>
      </c>
      <c r="E243" s="7" t="s">
        <v>2848</v>
      </c>
      <c r="F243" s="6">
        <v>2</v>
      </c>
      <c r="G243" s="6">
        <v>3.01</v>
      </c>
      <c r="H243" s="6" t="s">
        <v>164</v>
      </c>
      <c r="J243" s="8" t="s">
        <v>866</v>
      </c>
      <c r="K243" s="8" t="s">
        <v>64</v>
      </c>
      <c r="L243" s="5" t="s">
        <v>1085</v>
      </c>
      <c r="M243" s="5" t="s">
        <v>658</v>
      </c>
      <c r="N243" s="5" t="s">
        <v>3247</v>
      </c>
      <c r="O243" s="7" t="s">
        <v>1850</v>
      </c>
    </row>
    <row r="244" spans="1:15" x14ac:dyDescent="0.2">
      <c r="A244" s="55">
        <v>1243</v>
      </c>
      <c r="B244" s="37" t="s">
        <v>2835</v>
      </c>
      <c r="C244" s="37" t="s">
        <v>3695</v>
      </c>
      <c r="D244" s="6" t="s">
        <v>2686</v>
      </c>
      <c r="E244" s="7" t="s">
        <v>2848</v>
      </c>
      <c r="F244" s="6">
        <v>2</v>
      </c>
      <c r="G244" s="6">
        <v>3.01</v>
      </c>
      <c r="H244" s="6" t="s">
        <v>164</v>
      </c>
      <c r="J244" s="8" t="s">
        <v>292</v>
      </c>
      <c r="K244" s="8" t="s">
        <v>142</v>
      </c>
      <c r="L244" s="5" t="s">
        <v>1318</v>
      </c>
      <c r="M244" s="5" t="s">
        <v>652</v>
      </c>
      <c r="N244" s="5" t="s">
        <v>3696</v>
      </c>
      <c r="O244" s="7" t="s">
        <v>1850</v>
      </c>
    </row>
    <row r="245" spans="1:15" x14ac:dyDescent="0.2">
      <c r="A245" s="55">
        <v>1244</v>
      </c>
      <c r="B245" s="37" t="s">
        <v>2876</v>
      </c>
      <c r="C245" s="37" t="s">
        <v>2877</v>
      </c>
      <c r="D245" s="6" t="s">
        <v>2687</v>
      </c>
      <c r="E245" s="7" t="s">
        <v>2865</v>
      </c>
      <c r="F245" s="6">
        <v>3</v>
      </c>
      <c r="G245" s="6">
        <v>3.01</v>
      </c>
      <c r="H245" s="6" t="s">
        <v>164</v>
      </c>
      <c r="J245" s="8" t="s">
        <v>155</v>
      </c>
      <c r="K245" s="8" t="s">
        <v>83</v>
      </c>
      <c r="L245" s="5" t="s">
        <v>672</v>
      </c>
      <c r="M245" s="5" t="s">
        <v>724</v>
      </c>
      <c r="N245" s="5" t="s">
        <v>2267</v>
      </c>
      <c r="O245" s="7" t="s">
        <v>1850</v>
      </c>
    </row>
    <row r="246" spans="1:15" x14ac:dyDescent="0.2">
      <c r="A246" s="55">
        <v>1245</v>
      </c>
      <c r="B246" s="37" t="s">
        <v>2874</v>
      </c>
      <c r="C246" s="37" t="s">
        <v>2875</v>
      </c>
      <c r="D246" s="6" t="s">
        <v>2687</v>
      </c>
      <c r="E246" s="7" t="s">
        <v>2865</v>
      </c>
      <c r="F246" s="6">
        <v>3</v>
      </c>
      <c r="G246" s="6">
        <v>3.01</v>
      </c>
      <c r="H246" s="6" t="s">
        <v>164</v>
      </c>
      <c r="J246" s="8" t="s">
        <v>2265</v>
      </c>
      <c r="K246" s="8" t="s">
        <v>392</v>
      </c>
      <c r="L246" s="5" t="s">
        <v>2266</v>
      </c>
      <c r="M246" s="5" t="s">
        <v>1162</v>
      </c>
      <c r="N246" s="5" t="s">
        <v>2262</v>
      </c>
      <c r="O246" s="7" t="s">
        <v>1850</v>
      </c>
    </row>
    <row r="247" spans="1:15" x14ac:dyDescent="0.2">
      <c r="A247" s="55">
        <v>1246</v>
      </c>
      <c r="B247" s="37" t="s">
        <v>2878</v>
      </c>
      <c r="C247" s="37" t="s">
        <v>2879</v>
      </c>
      <c r="D247" s="6" t="s">
        <v>2687</v>
      </c>
      <c r="E247" s="7" t="s">
        <v>2865</v>
      </c>
      <c r="F247" s="6">
        <v>3</v>
      </c>
      <c r="G247" s="6">
        <v>3.01</v>
      </c>
      <c r="H247" s="6" t="s">
        <v>164</v>
      </c>
      <c r="J247" s="8" t="s">
        <v>2268</v>
      </c>
      <c r="K247" s="8" t="s">
        <v>213</v>
      </c>
      <c r="L247" s="5" t="s">
        <v>2269</v>
      </c>
      <c r="M247" s="5" t="s">
        <v>725</v>
      </c>
      <c r="N247" s="5" t="s">
        <v>1989</v>
      </c>
      <c r="O247" s="7" t="s">
        <v>1850</v>
      </c>
    </row>
    <row r="248" spans="1:15" x14ac:dyDescent="0.2">
      <c r="A248" s="55">
        <v>1247</v>
      </c>
      <c r="B248" s="37" t="s">
        <v>2872</v>
      </c>
      <c r="C248" s="37" t="s">
        <v>2873</v>
      </c>
      <c r="D248" s="6" t="s">
        <v>2687</v>
      </c>
      <c r="E248" s="7" t="s">
        <v>2865</v>
      </c>
      <c r="F248" s="6">
        <v>3</v>
      </c>
      <c r="G248" s="6">
        <v>3.01</v>
      </c>
      <c r="H248" s="6" t="s">
        <v>164</v>
      </c>
      <c r="J248" s="8" t="s">
        <v>25</v>
      </c>
      <c r="K248" s="8" t="s">
        <v>188</v>
      </c>
      <c r="L248" s="5" t="s">
        <v>616</v>
      </c>
      <c r="M248" s="5" t="s">
        <v>654</v>
      </c>
      <c r="N248" s="5" t="s">
        <v>2049</v>
      </c>
      <c r="O248" s="7" t="s">
        <v>1850</v>
      </c>
    </row>
    <row r="249" spans="1:15" x14ac:dyDescent="0.2">
      <c r="A249" s="55">
        <v>1248</v>
      </c>
      <c r="B249" s="37" t="s">
        <v>2880</v>
      </c>
      <c r="C249" s="37" t="s">
        <v>2881</v>
      </c>
      <c r="D249" s="6" t="s">
        <v>2687</v>
      </c>
      <c r="E249" s="7" t="s">
        <v>2865</v>
      </c>
      <c r="F249" s="6">
        <v>3</v>
      </c>
      <c r="G249" s="6">
        <v>3.01</v>
      </c>
      <c r="H249" s="6" t="s">
        <v>164</v>
      </c>
      <c r="J249" s="8" t="s">
        <v>1512</v>
      </c>
      <c r="K249" s="8" t="s">
        <v>68</v>
      </c>
      <c r="L249" s="5" t="s">
        <v>1513</v>
      </c>
      <c r="M249" s="5" t="s">
        <v>702</v>
      </c>
      <c r="N249" s="5" t="s">
        <v>2145</v>
      </c>
      <c r="O249" s="7" t="s">
        <v>1850</v>
      </c>
    </row>
    <row r="250" spans="1:15" x14ac:dyDescent="0.2">
      <c r="A250" s="55">
        <v>1249</v>
      </c>
      <c r="B250" s="37" t="s">
        <v>3006</v>
      </c>
      <c r="C250" s="37" t="s">
        <v>3863</v>
      </c>
      <c r="D250" s="6" t="s">
        <v>2686</v>
      </c>
      <c r="E250" s="7" t="s">
        <v>3858</v>
      </c>
      <c r="F250" s="6">
        <v>2</v>
      </c>
      <c r="G250" s="6">
        <v>3.01</v>
      </c>
      <c r="H250" s="6" t="s">
        <v>164</v>
      </c>
      <c r="J250" s="8" t="s">
        <v>385</v>
      </c>
      <c r="K250" s="8" t="s">
        <v>172</v>
      </c>
      <c r="L250" s="5" t="s">
        <v>889</v>
      </c>
      <c r="M250" s="5" t="s">
        <v>677</v>
      </c>
      <c r="N250" s="5" t="s">
        <v>3864</v>
      </c>
      <c r="O250" s="7" t="s">
        <v>1850</v>
      </c>
    </row>
    <row r="251" spans="1:15" x14ac:dyDescent="0.2">
      <c r="A251" s="55">
        <v>1250</v>
      </c>
      <c r="B251" s="37" t="s">
        <v>3865</v>
      </c>
      <c r="C251" s="37" t="s">
        <v>3866</v>
      </c>
      <c r="D251" s="6" t="s">
        <v>2686</v>
      </c>
      <c r="E251" s="7" t="s">
        <v>3858</v>
      </c>
      <c r="F251" s="6">
        <v>2</v>
      </c>
      <c r="G251" s="6">
        <v>3.01</v>
      </c>
      <c r="H251" s="6" t="s">
        <v>164</v>
      </c>
      <c r="J251" s="8" t="s">
        <v>3867</v>
      </c>
      <c r="K251" s="8" t="s">
        <v>90</v>
      </c>
      <c r="L251" s="5" t="s">
        <v>3868</v>
      </c>
      <c r="M251" s="5" t="s">
        <v>772</v>
      </c>
      <c r="N251" s="5" t="s">
        <v>3869</v>
      </c>
      <c r="O251" s="7" t="s">
        <v>1850</v>
      </c>
    </row>
    <row r="252" spans="1:15" x14ac:dyDescent="0.2">
      <c r="A252" s="55">
        <v>1251</v>
      </c>
      <c r="B252" s="37" t="s">
        <v>2511</v>
      </c>
      <c r="C252" s="37" t="s">
        <v>4041</v>
      </c>
      <c r="D252" s="6" t="s">
        <v>2686</v>
      </c>
      <c r="E252" s="7" t="s">
        <v>3858</v>
      </c>
      <c r="F252" s="6">
        <v>2</v>
      </c>
      <c r="G252" s="6">
        <v>3.01</v>
      </c>
      <c r="H252" s="6" t="s">
        <v>164</v>
      </c>
      <c r="J252" s="8" t="s">
        <v>92</v>
      </c>
      <c r="K252" s="8" t="s">
        <v>4042</v>
      </c>
      <c r="L252" s="5" t="s">
        <v>621</v>
      </c>
      <c r="M252" s="5" t="s">
        <v>4043</v>
      </c>
      <c r="N252" s="5" t="s">
        <v>4044</v>
      </c>
      <c r="O252" s="7" t="s">
        <v>1850</v>
      </c>
    </row>
    <row r="253" spans="1:15" x14ac:dyDescent="0.2">
      <c r="A253" s="55">
        <v>1252</v>
      </c>
      <c r="B253" s="37" t="s">
        <v>2511</v>
      </c>
      <c r="C253" s="37" t="s">
        <v>1456</v>
      </c>
      <c r="D253" s="6" t="s">
        <v>2686</v>
      </c>
      <c r="E253" s="7" t="s">
        <v>3858</v>
      </c>
      <c r="F253" s="6">
        <v>2</v>
      </c>
      <c r="G253" s="6">
        <v>3.01</v>
      </c>
      <c r="H253" s="6" t="s">
        <v>164</v>
      </c>
      <c r="J253" s="8" t="s">
        <v>92</v>
      </c>
      <c r="K253" s="8" t="s">
        <v>125</v>
      </c>
      <c r="L253" s="5" t="s">
        <v>621</v>
      </c>
      <c r="M253" s="5" t="s">
        <v>1036</v>
      </c>
      <c r="N253" s="5" t="s">
        <v>3156</v>
      </c>
      <c r="O253" s="7" t="s">
        <v>1850</v>
      </c>
    </row>
    <row r="254" spans="1:15" x14ac:dyDescent="0.2">
      <c r="A254" s="55">
        <v>1253</v>
      </c>
      <c r="B254" s="37" t="s">
        <v>3860</v>
      </c>
      <c r="C254" s="37" t="s">
        <v>3861</v>
      </c>
      <c r="D254" s="6" t="s">
        <v>2686</v>
      </c>
      <c r="E254" s="7" t="s">
        <v>3858</v>
      </c>
      <c r="F254" s="6">
        <v>2</v>
      </c>
      <c r="G254" s="6">
        <v>3.01</v>
      </c>
      <c r="H254" s="6" t="s">
        <v>164</v>
      </c>
      <c r="J254" s="8" t="s">
        <v>305</v>
      </c>
      <c r="K254" s="8" t="s">
        <v>163</v>
      </c>
      <c r="L254" s="5" t="s">
        <v>1111</v>
      </c>
      <c r="M254" s="5" t="s">
        <v>698</v>
      </c>
      <c r="N254" s="5" t="s">
        <v>2611</v>
      </c>
      <c r="O254" s="7" t="s">
        <v>1850</v>
      </c>
    </row>
    <row r="255" spans="1:15" x14ac:dyDescent="0.2">
      <c r="A255" s="55">
        <v>1254</v>
      </c>
      <c r="B255" s="37" t="s">
        <v>2545</v>
      </c>
      <c r="C255" s="37" t="s">
        <v>3862</v>
      </c>
      <c r="D255" s="6" t="s">
        <v>2686</v>
      </c>
      <c r="E255" s="7" t="s">
        <v>3858</v>
      </c>
      <c r="F255" s="6">
        <v>2</v>
      </c>
      <c r="G255" s="6">
        <v>3.01</v>
      </c>
      <c r="H255" s="6" t="s">
        <v>164</v>
      </c>
      <c r="J255" s="8" t="s">
        <v>162</v>
      </c>
      <c r="K255" s="8" t="s">
        <v>67</v>
      </c>
      <c r="L255" s="5" t="s">
        <v>609</v>
      </c>
      <c r="M255" s="5" t="s">
        <v>587</v>
      </c>
      <c r="N255" s="5" t="s">
        <v>3642</v>
      </c>
      <c r="O255" s="7" t="s">
        <v>1850</v>
      </c>
    </row>
    <row r="256" spans="1:15" x14ac:dyDescent="0.2">
      <c r="A256" s="55">
        <v>1255</v>
      </c>
      <c r="B256" s="37" t="s">
        <v>2769</v>
      </c>
      <c r="C256" s="37" t="s">
        <v>3857</v>
      </c>
      <c r="D256" s="6" t="s">
        <v>2686</v>
      </c>
      <c r="E256" s="7" t="s">
        <v>3858</v>
      </c>
      <c r="F256" s="6">
        <v>2</v>
      </c>
      <c r="G256" s="6">
        <v>3.01</v>
      </c>
      <c r="H256" s="6" t="s">
        <v>164</v>
      </c>
      <c r="J256" s="8" t="s">
        <v>17</v>
      </c>
      <c r="K256" s="8" t="s">
        <v>347</v>
      </c>
      <c r="L256" s="5" t="s">
        <v>617</v>
      </c>
      <c r="M256" s="5" t="s">
        <v>690</v>
      </c>
      <c r="N256" s="5" t="s">
        <v>3790</v>
      </c>
      <c r="O256" s="7" t="s">
        <v>1850</v>
      </c>
    </row>
    <row r="257" spans="1:15" x14ac:dyDescent="0.2">
      <c r="A257" s="55">
        <v>1256</v>
      </c>
      <c r="B257" s="37" t="s">
        <v>2574</v>
      </c>
      <c r="C257" s="37" t="s">
        <v>3859</v>
      </c>
      <c r="D257" s="6" t="s">
        <v>2686</v>
      </c>
      <c r="E257" s="7" t="s">
        <v>3858</v>
      </c>
      <c r="F257" s="6">
        <v>2</v>
      </c>
      <c r="G257" s="6">
        <v>3.01</v>
      </c>
      <c r="H257" s="6" t="s">
        <v>164</v>
      </c>
      <c r="J257" s="8" t="s">
        <v>341</v>
      </c>
      <c r="K257" s="8" t="s">
        <v>209</v>
      </c>
      <c r="L257" s="5" t="s">
        <v>684</v>
      </c>
      <c r="M257" s="5" t="s">
        <v>629</v>
      </c>
      <c r="N257" s="5" t="s">
        <v>3142</v>
      </c>
      <c r="O257" s="7" t="s">
        <v>1850</v>
      </c>
    </row>
    <row r="258" spans="1:15" x14ac:dyDescent="0.2">
      <c r="A258" s="55">
        <v>1257</v>
      </c>
      <c r="B258" s="37" t="s">
        <v>2889</v>
      </c>
      <c r="C258" s="37" t="s">
        <v>2890</v>
      </c>
      <c r="D258" s="6" t="s">
        <v>2686</v>
      </c>
      <c r="E258" s="7" t="s">
        <v>2882</v>
      </c>
      <c r="F258" s="6">
        <v>3</v>
      </c>
      <c r="G258" s="6">
        <v>3.01</v>
      </c>
      <c r="H258" s="6" t="s">
        <v>164</v>
      </c>
      <c r="J258" s="8" t="s">
        <v>896</v>
      </c>
      <c r="K258" s="8" t="s">
        <v>2891</v>
      </c>
      <c r="L258" s="5" t="s">
        <v>1364</v>
      </c>
      <c r="M258" s="5" t="s">
        <v>1026</v>
      </c>
      <c r="N258" s="5" t="s">
        <v>2892</v>
      </c>
      <c r="O258" s="7" t="s">
        <v>1850</v>
      </c>
    </row>
    <row r="259" spans="1:15" x14ac:dyDescent="0.2">
      <c r="A259" s="55">
        <v>1258</v>
      </c>
      <c r="B259" s="37" t="s">
        <v>2717</v>
      </c>
      <c r="C259" s="37" t="s">
        <v>5699</v>
      </c>
      <c r="D259" s="6" t="s">
        <v>2686</v>
      </c>
      <c r="E259" s="7" t="s">
        <v>2882</v>
      </c>
      <c r="F259" s="6">
        <v>3</v>
      </c>
      <c r="G259" s="6">
        <v>3.01</v>
      </c>
      <c r="H259" s="6" t="s">
        <v>164</v>
      </c>
      <c r="J259" s="8" t="s">
        <v>143</v>
      </c>
      <c r="K259" s="8" t="s">
        <v>51</v>
      </c>
      <c r="L259" s="5" t="s">
        <v>710</v>
      </c>
      <c r="M259" s="5" t="s">
        <v>571</v>
      </c>
      <c r="N259" s="5" t="s">
        <v>2060</v>
      </c>
      <c r="O259" s="7" t="s">
        <v>1850</v>
      </c>
    </row>
    <row r="260" spans="1:15" x14ac:dyDescent="0.2">
      <c r="A260" s="55">
        <v>1259</v>
      </c>
      <c r="B260" s="37" t="s">
        <v>3226</v>
      </c>
      <c r="C260" s="37" t="s">
        <v>5700</v>
      </c>
      <c r="D260" s="6" t="s">
        <v>2686</v>
      </c>
      <c r="E260" s="7" t="s">
        <v>5701</v>
      </c>
      <c r="F260" s="6">
        <v>3</v>
      </c>
      <c r="G260" s="6">
        <v>3.01</v>
      </c>
      <c r="H260" s="6" t="s">
        <v>164</v>
      </c>
      <c r="J260" s="8" t="s">
        <v>457</v>
      </c>
      <c r="K260" s="8" t="s">
        <v>5702</v>
      </c>
      <c r="L260" s="5" t="s">
        <v>1056</v>
      </c>
      <c r="M260" s="5" t="s">
        <v>5703</v>
      </c>
      <c r="N260" s="5" t="s">
        <v>5704</v>
      </c>
      <c r="O260" s="7" t="s">
        <v>1850</v>
      </c>
    </row>
    <row r="261" spans="1:15" x14ac:dyDescent="0.2">
      <c r="A261" s="55">
        <v>1260</v>
      </c>
      <c r="B261" s="37" t="s">
        <v>1459</v>
      </c>
      <c r="C261" s="37" t="s">
        <v>2287</v>
      </c>
      <c r="D261" s="6" t="s">
        <v>2686</v>
      </c>
      <c r="E261" s="7" t="s">
        <v>2896</v>
      </c>
      <c r="F261" s="6">
        <v>3</v>
      </c>
      <c r="G261" s="6">
        <v>3.01</v>
      </c>
      <c r="H261" s="6" t="s">
        <v>164</v>
      </c>
      <c r="J261" s="8" t="s">
        <v>274</v>
      </c>
      <c r="K261" s="8" t="s">
        <v>36</v>
      </c>
      <c r="L261" s="5" t="s">
        <v>810</v>
      </c>
      <c r="M261" s="5" t="s">
        <v>718</v>
      </c>
      <c r="N261" s="5" t="s">
        <v>2186</v>
      </c>
      <c r="O261" s="7" t="s">
        <v>1850</v>
      </c>
    </row>
    <row r="262" spans="1:15" x14ac:dyDescent="0.2">
      <c r="A262" s="55">
        <v>1261</v>
      </c>
      <c r="B262" s="37" t="s">
        <v>476</v>
      </c>
      <c r="C262" s="37" t="s">
        <v>2285</v>
      </c>
      <c r="D262" s="6" t="s">
        <v>2686</v>
      </c>
      <c r="E262" s="7" t="s">
        <v>2896</v>
      </c>
      <c r="F262" s="6">
        <v>3</v>
      </c>
      <c r="G262" s="6">
        <v>3.01</v>
      </c>
      <c r="H262" s="6" t="s">
        <v>164</v>
      </c>
      <c r="J262" s="8" t="s">
        <v>227</v>
      </c>
      <c r="K262" s="8" t="s">
        <v>82</v>
      </c>
      <c r="L262" s="5" t="s">
        <v>765</v>
      </c>
      <c r="M262" s="5" t="s">
        <v>791</v>
      </c>
      <c r="N262" s="5" t="s">
        <v>2286</v>
      </c>
      <c r="O262" s="7" t="s">
        <v>1850</v>
      </c>
    </row>
    <row r="263" spans="1:15" x14ac:dyDescent="0.2">
      <c r="A263" s="55">
        <v>1262</v>
      </c>
      <c r="B263" s="37" t="s">
        <v>1592</v>
      </c>
      <c r="C263" s="37" t="s">
        <v>958</v>
      </c>
      <c r="D263" s="6" t="s">
        <v>2686</v>
      </c>
      <c r="E263" s="7" t="s">
        <v>2896</v>
      </c>
      <c r="F263" s="6">
        <v>3</v>
      </c>
      <c r="G263" s="6">
        <v>3.01</v>
      </c>
      <c r="H263" s="6" t="s">
        <v>164</v>
      </c>
      <c r="J263" s="8" t="s">
        <v>1593</v>
      </c>
      <c r="K263" s="8" t="s">
        <v>831</v>
      </c>
      <c r="L263" s="5" t="s">
        <v>1594</v>
      </c>
      <c r="M263" s="5" t="s">
        <v>832</v>
      </c>
      <c r="N263" s="5" t="s">
        <v>2271</v>
      </c>
      <c r="O263" s="7" t="s">
        <v>1850</v>
      </c>
    </row>
    <row r="264" spans="1:15" x14ac:dyDescent="0.2">
      <c r="A264" s="55">
        <v>1263</v>
      </c>
      <c r="B264" s="37" t="s">
        <v>993</v>
      </c>
      <c r="C264" s="37" t="s">
        <v>1484</v>
      </c>
      <c r="D264" s="6" t="s">
        <v>2686</v>
      </c>
      <c r="E264" s="7" t="s">
        <v>2896</v>
      </c>
      <c r="F264" s="6">
        <v>3</v>
      </c>
      <c r="G264" s="6">
        <v>3.01</v>
      </c>
      <c r="H264" s="6" t="s">
        <v>164</v>
      </c>
      <c r="J264" s="8" t="s">
        <v>882</v>
      </c>
      <c r="K264" s="8" t="s">
        <v>1471</v>
      </c>
      <c r="L264" s="5" t="s">
        <v>994</v>
      </c>
      <c r="M264" s="5" t="s">
        <v>1472</v>
      </c>
      <c r="N264" s="5" t="s">
        <v>2004</v>
      </c>
      <c r="O264" s="7" t="s">
        <v>1850</v>
      </c>
    </row>
    <row r="265" spans="1:15" x14ac:dyDescent="0.2">
      <c r="A265" s="55">
        <v>1264</v>
      </c>
      <c r="B265" s="37" t="s">
        <v>2278</v>
      </c>
      <c r="C265" s="37" t="s">
        <v>2279</v>
      </c>
      <c r="D265" s="6" t="s">
        <v>2686</v>
      </c>
      <c r="E265" s="7" t="s">
        <v>2896</v>
      </c>
      <c r="F265" s="6">
        <v>3</v>
      </c>
      <c r="G265" s="6">
        <v>3.01</v>
      </c>
      <c r="H265" s="6" t="s">
        <v>164</v>
      </c>
      <c r="J265" s="8" t="s">
        <v>1571</v>
      </c>
      <c r="K265" s="8" t="s">
        <v>2280</v>
      </c>
      <c r="L265" s="5" t="s">
        <v>2281</v>
      </c>
      <c r="M265" s="5" t="s">
        <v>631</v>
      </c>
      <c r="N265" s="5" t="s">
        <v>2011</v>
      </c>
      <c r="O265" s="7" t="s">
        <v>1850</v>
      </c>
    </row>
    <row r="266" spans="1:15" x14ac:dyDescent="0.2">
      <c r="A266" s="55">
        <v>1265</v>
      </c>
      <c r="B266" s="37" t="s">
        <v>345</v>
      </c>
      <c r="C266" s="37" t="s">
        <v>2277</v>
      </c>
      <c r="D266" s="6" t="s">
        <v>2686</v>
      </c>
      <c r="E266" s="7" t="s">
        <v>2896</v>
      </c>
      <c r="F266" s="6">
        <v>3</v>
      </c>
      <c r="G266" s="6">
        <v>3.01</v>
      </c>
      <c r="H266" s="6" t="s">
        <v>164</v>
      </c>
      <c r="J266" s="8" t="s">
        <v>7</v>
      </c>
      <c r="K266" s="8" t="s">
        <v>203</v>
      </c>
      <c r="L266" s="5" t="s">
        <v>676</v>
      </c>
      <c r="M266" s="5" t="s">
        <v>599</v>
      </c>
      <c r="N266" s="5" t="s">
        <v>1852</v>
      </c>
      <c r="O266" s="7" t="s">
        <v>1850</v>
      </c>
    </row>
    <row r="267" spans="1:15" x14ac:dyDescent="0.2">
      <c r="A267" s="55">
        <v>1266</v>
      </c>
      <c r="B267" s="37" t="s">
        <v>2295</v>
      </c>
      <c r="C267" s="37" t="s">
        <v>2296</v>
      </c>
      <c r="D267" s="6" t="s">
        <v>2686</v>
      </c>
      <c r="E267" s="7" t="s">
        <v>2896</v>
      </c>
      <c r="F267" s="6">
        <v>3</v>
      </c>
      <c r="G267" s="6">
        <v>3.01</v>
      </c>
      <c r="H267" s="6" t="s">
        <v>164</v>
      </c>
      <c r="J267" s="8" t="s">
        <v>1268</v>
      </c>
      <c r="K267" s="8" t="s">
        <v>46</v>
      </c>
      <c r="L267" s="5" t="s">
        <v>1269</v>
      </c>
      <c r="M267" s="5" t="s">
        <v>635</v>
      </c>
      <c r="N267" s="5" t="s">
        <v>2104</v>
      </c>
      <c r="O267" s="7" t="s">
        <v>1850</v>
      </c>
    </row>
    <row r="268" spans="1:15" x14ac:dyDescent="0.2">
      <c r="A268" s="55">
        <v>1267</v>
      </c>
      <c r="B268" s="37" t="s">
        <v>2282</v>
      </c>
      <c r="C268" s="37" t="s">
        <v>2283</v>
      </c>
      <c r="D268" s="6" t="s">
        <v>2686</v>
      </c>
      <c r="E268" s="7" t="s">
        <v>2896</v>
      </c>
      <c r="F268" s="6">
        <v>3</v>
      </c>
      <c r="G268" s="6">
        <v>3.01</v>
      </c>
      <c r="H268" s="6" t="s">
        <v>164</v>
      </c>
      <c r="J268" s="8" t="s">
        <v>2898</v>
      </c>
      <c r="K268" s="8" t="s">
        <v>1005</v>
      </c>
      <c r="L268" s="5" t="s">
        <v>2899</v>
      </c>
      <c r="M268" s="5" t="s">
        <v>2900</v>
      </c>
      <c r="N268" s="5" t="s">
        <v>2284</v>
      </c>
      <c r="O268" s="7" t="s">
        <v>1850</v>
      </c>
    </row>
    <row r="269" spans="1:15" x14ac:dyDescent="0.2">
      <c r="A269" s="55">
        <v>1268</v>
      </c>
      <c r="B269" s="37" t="s">
        <v>2272</v>
      </c>
      <c r="C269" s="37" t="s">
        <v>2273</v>
      </c>
      <c r="D269" s="6" t="s">
        <v>2686</v>
      </c>
      <c r="E269" s="7" t="s">
        <v>2896</v>
      </c>
      <c r="F269" s="6">
        <v>3</v>
      </c>
      <c r="G269" s="6">
        <v>3.01</v>
      </c>
      <c r="H269" s="6" t="s">
        <v>164</v>
      </c>
      <c r="J269" s="8" t="s">
        <v>1461</v>
      </c>
      <c r="K269" s="8" t="s">
        <v>2274</v>
      </c>
      <c r="L269" s="5" t="s">
        <v>1462</v>
      </c>
      <c r="M269" s="5" t="s">
        <v>2897</v>
      </c>
      <c r="N269" s="5" t="s">
        <v>2143</v>
      </c>
      <c r="O269" s="7" t="s">
        <v>1850</v>
      </c>
    </row>
    <row r="270" spans="1:15" x14ac:dyDescent="0.2">
      <c r="A270" s="55">
        <v>1269</v>
      </c>
      <c r="B270" s="37" t="s">
        <v>2288</v>
      </c>
      <c r="C270" s="37" t="s">
        <v>130</v>
      </c>
      <c r="D270" s="6" t="s">
        <v>2686</v>
      </c>
      <c r="E270" s="7" t="s">
        <v>2896</v>
      </c>
      <c r="F270" s="6">
        <v>3</v>
      </c>
      <c r="G270" s="6">
        <v>3.01</v>
      </c>
      <c r="H270" s="6" t="s">
        <v>164</v>
      </c>
      <c r="J270" s="8" t="s">
        <v>2289</v>
      </c>
      <c r="K270" s="8" t="s">
        <v>35</v>
      </c>
      <c r="L270" s="5" t="s">
        <v>2290</v>
      </c>
      <c r="M270" s="5" t="s">
        <v>585</v>
      </c>
      <c r="N270" s="5" t="s">
        <v>2291</v>
      </c>
      <c r="O270" s="7" t="s">
        <v>1850</v>
      </c>
    </row>
    <row r="271" spans="1:15" x14ac:dyDescent="0.2">
      <c r="A271" s="55">
        <v>1270</v>
      </c>
      <c r="B271" s="37" t="s">
        <v>2137</v>
      </c>
      <c r="C271" s="37" t="s">
        <v>2292</v>
      </c>
      <c r="D271" s="6" t="s">
        <v>2686</v>
      </c>
      <c r="E271" s="7" t="s">
        <v>2896</v>
      </c>
      <c r="F271" s="6">
        <v>3</v>
      </c>
      <c r="G271" s="6">
        <v>3.01</v>
      </c>
      <c r="H271" s="6" t="s">
        <v>164</v>
      </c>
      <c r="J271" s="8" t="s">
        <v>1583</v>
      </c>
      <c r="K271" s="8" t="s">
        <v>2293</v>
      </c>
      <c r="L271" s="5" t="s">
        <v>1584</v>
      </c>
      <c r="M271" s="5" t="s">
        <v>2294</v>
      </c>
      <c r="N271" s="5" t="s">
        <v>2102</v>
      </c>
      <c r="O271" s="7" t="s">
        <v>1850</v>
      </c>
    </row>
    <row r="272" spans="1:15" x14ac:dyDescent="0.2">
      <c r="A272" s="55">
        <v>1271</v>
      </c>
      <c r="B272" s="37" t="s">
        <v>2275</v>
      </c>
      <c r="C272" s="37" t="s">
        <v>2276</v>
      </c>
      <c r="D272" s="6" t="s">
        <v>2686</v>
      </c>
      <c r="E272" s="7" t="s">
        <v>2896</v>
      </c>
      <c r="F272" s="6">
        <v>3</v>
      </c>
      <c r="G272" s="6">
        <v>3.01</v>
      </c>
      <c r="H272" s="6" t="s">
        <v>164</v>
      </c>
      <c r="J272" s="8" t="s">
        <v>511</v>
      </c>
      <c r="K272" s="8" t="s">
        <v>16</v>
      </c>
      <c r="L272" s="5" t="s">
        <v>1031</v>
      </c>
      <c r="M272" s="5" t="s">
        <v>605</v>
      </c>
      <c r="N272" s="5" t="s">
        <v>2026</v>
      </c>
      <c r="O272" s="7" t="s">
        <v>1850</v>
      </c>
    </row>
    <row r="273" spans="1:15" x14ac:dyDescent="0.2">
      <c r="A273" s="55">
        <v>1272</v>
      </c>
      <c r="B273" s="37" t="s">
        <v>3489</v>
      </c>
      <c r="C273" s="37" t="s">
        <v>3490</v>
      </c>
      <c r="D273" s="6" t="s">
        <v>2686</v>
      </c>
      <c r="E273" s="7" t="s">
        <v>2894</v>
      </c>
      <c r="F273" s="6">
        <v>2</v>
      </c>
      <c r="G273" s="6">
        <v>3.01</v>
      </c>
      <c r="H273" s="6" t="s">
        <v>2566</v>
      </c>
      <c r="J273" s="8" t="s">
        <v>3491</v>
      </c>
      <c r="K273" s="8" t="s">
        <v>35</v>
      </c>
      <c r="L273" s="5" t="s">
        <v>3492</v>
      </c>
      <c r="M273" s="5" t="s">
        <v>585</v>
      </c>
      <c r="N273" s="5" t="s">
        <v>2613</v>
      </c>
      <c r="O273" s="7" t="s">
        <v>1850</v>
      </c>
    </row>
    <row r="274" spans="1:15" x14ac:dyDescent="0.2">
      <c r="A274" s="55">
        <v>1273</v>
      </c>
      <c r="B274" s="37" t="s">
        <v>2895</v>
      </c>
      <c r="C274" s="37" t="s">
        <v>3493</v>
      </c>
      <c r="D274" s="6" t="s">
        <v>2686</v>
      </c>
      <c r="E274" s="7" t="s">
        <v>2894</v>
      </c>
      <c r="F274" s="6">
        <v>2</v>
      </c>
      <c r="G274" s="6">
        <v>3.01</v>
      </c>
      <c r="H274" s="6" t="s">
        <v>2566</v>
      </c>
      <c r="J274" s="8" t="s">
        <v>833</v>
      </c>
      <c r="K274" s="8" t="s">
        <v>54</v>
      </c>
      <c r="L274" s="5" t="s">
        <v>1075</v>
      </c>
      <c r="M274" s="5" t="s">
        <v>573</v>
      </c>
      <c r="N274" s="5" t="s">
        <v>2498</v>
      </c>
      <c r="O274" s="7" t="s">
        <v>1850</v>
      </c>
    </row>
    <row r="275" spans="1:15" x14ac:dyDescent="0.2">
      <c r="A275" s="55">
        <v>1274</v>
      </c>
      <c r="B275" s="37" t="s">
        <v>3482</v>
      </c>
      <c r="C275" s="37" t="s">
        <v>3483</v>
      </c>
      <c r="D275" s="6" t="s">
        <v>2686</v>
      </c>
      <c r="E275" s="7" t="s">
        <v>2894</v>
      </c>
      <c r="F275" s="6">
        <v>2</v>
      </c>
      <c r="G275" s="6">
        <v>3.01</v>
      </c>
      <c r="H275" s="6" t="s">
        <v>2566</v>
      </c>
      <c r="J275" s="8" t="s">
        <v>3484</v>
      </c>
      <c r="K275" s="8" t="s">
        <v>3485</v>
      </c>
      <c r="L275" s="5" t="s">
        <v>3486</v>
      </c>
      <c r="M275" s="5" t="s">
        <v>3487</v>
      </c>
      <c r="N275" s="5" t="s">
        <v>3488</v>
      </c>
      <c r="O275" s="7" t="s">
        <v>1850</v>
      </c>
    </row>
    <row r="276" spans="1:15" x14ac:dyDescent="0.2">
      <c r="A276" s="55">
        <v>1275</v>
      </c>
      <c r="B276" s="37" t="s">
        <v>3516</v>
      </c>
      <c r="C276" s="37" t="s">
        <v>1516</v>
      </c>
      <c r="D276" s="6" t="s">
        <v>2686</v>
      </c>
      <c r="E276" s="7" t="s">
        <v>2894</v>
      </c>
      <c r="F276" s="6">
        <v>2</v>
      </c>
      <c r="G276" s="6">
        <v>3.01</v>
      </c>
      <c r="H276" s="6" t="s">
        <v>2566</v>
      </c>
      <c r="J276" s="8" t="s">
        <v>3517</v>
      </c>
      <c r="K276" s="8" t="s">
        <v>137</v>
      </c>
      <c r="L276" s="5" t="s">
        <v>3518</v>
      </c>
      <c r="M276" s="5" t="s">
        <v>682</v>
      </c>
      <c r="N276" s="5" t="s">
        <v>2498</v>
      </c>
      <c r="O276" s="7" t="s">
        <v>1850</v>
      </c>
    </row>
    <row r="277" spans="1:15" x14ac:dyDescent="0.2">
      <c r="A277" s="55">
        <v>1276</v>
      </c>
      <c r="B277" s="37" t="s">
        <v>3477</v>
      </c>
      <c r="C277" s="37" t="s">
        <v>3478</v>
      </c>
      <c r="D277" s="6" t="s">
        <v>2686</v>
      </c>
      <c r="E277" s="7" t="s">
        <v>2894</v>
      </c>
      <c r="F277" s="6">
        <v>2</v>
      </c>
      <c r="G277" s="6">
        <v>3.01</v>
      </c>
      <c r="H277" s="6" t="s">
        <v>2566</v>
      </c>
      <c r="J277" s="8" t="s">
        <v>3479</v>
      </c>
      <c r="K277" s="8" t="s">
        <v>1024</v>
      </c>
      <c r="L277" s="5" t="s">
        <v>3480</v>
      </c>
      <c r="M277" s="5" t="s">
        <v>1025</v>
      </c>
      <c r="N277" s="5" t="s">
        <v>3481</v>
      </c>
      <c r="O277" s="7" t="s">
        <v>1850</v>
      </c>
    </row>
    <row r="278" spans="1:15" x14ac:dyDescent="0.2">
      <c r="A278" s="55">
        <v>1277</v>
      </c>
      <c r="D278" s="6" t="s">
        <v>2686</v>
      </c>
      <c r="E278" s="7" t="s">
        <v>2894</v>
      </c>
      <c r="F278" s="6">
        <v>2</v>
      </c>
      <c r="G278" s="6">
        <v>3.01</v>
      </c>
      <c r="H278" s="6" t="s">
        <v>2566</v>
      </c>
      <c r="J278" s="8" t="s">
        <v>3495</v>
      </c>
      <c r="K278" s="8" t="s">
        <v>104</v>
      </c>
      <c r="L278" s="5" t="s">
        <v>3496</v>
      </c>
      <c r="M278" s="5" t="s">
        <v>641</v>
      </c>
      <c r="N278" s="5" t="s">
        <v>3497</v>
      </c>
      <c r="O278" s="7" t="s">
        <v>1850</v>
      </c>
    </row>
    <row r="279" spans="1:15" x14ac:dyDescent="0.2">
      <c r="A279" s="55">
        <v>1278</v>
      </c>
      <c r="B279" s="37" t="s">
        <v>3522</v>
      </c>
      <c r="C279" s="37" t="s">
        <v>3523</v>
      </c>
      <c r="D279" s="6" t="s">
        <v>2686</v>
      </c>
      <c r="E279" s="7" t="s">
        <v>2894</v>
      </c>
      <c r="F279" s="6">
        <v>2</v>
      </c>
      <c r="G279" s="6">
        <v>3.01</v>
      </c>
      <c r="H279" s="6" t="s">
        <v>2566</v>
      </c>
      <c r="J279" s="8" t="s">
        <v>37</v>
      </c>
      <c r="K279" s="8" t="s">
        <v>3524</v>
      </c>
      <c r="L279" s="5" t="s">
        <v>3525</v>
      </c>
      <c r="M279" s="5" t="s">
        <v>5705</v>
      </c>
      <c r="N279" s="5" t="s">
        <v>3526</v>
      </c>
      <c r="O279" s="7" t="s">
        <v>1850</v>
      </c>
    </row>
    <row r="280" spans="1:15" x14ac:dyDescent="0.2">
      <c r="A280" s="55">
        <v>1279</v>
      </c>
      <c r="B280" s="37" t="s">
        <v>3519</v>
      </c>
      <c r="C280" s="37" t="s">
        <v>3045</v>
      </c>
      <c r="D280" s="6" t="s">
        <v>2686</v>
      </c>
      <c r="E280" s="7" t="s">
        <v>2894</v>
      </c>
      <c r="F280" s="6">
        <v>2</v>
      </c>
      <c r="G280" s="6">
        <v>3.01</v>
      </c>
      <c r="H280" s="6" t="s">
        <v>2566</v>
      </c>
      <c r="J280" s="8" t="s">
        <v>3520</v>
      </c>
      <c r="K280" s="8" t="s">
        <v>35</v>
      </c>
      <c r="L280" s="5" t="s">
        <v>3521</v>
      </c>
      <c r="M280" s="5" t="s">
        <v>585</v>
      </c>
      <c r="N280" s="5" t="s">
        <v>3156</v>
      </c>
      <c r="O280" s="7" t="s">
        <v>1850</v>
      </c>
    </row>
    <row r="281" spans="1:15" x14ac:dyDescent="0.2">
      <c r="A281" s="55">
        <v>1280</v>
      </c>
      <c r="B281" s="37" t="s">
        <v>3527</v>
      </c>
      <c r="C281" s="37" t="s">
        <v>3528</v>
      </c>
      <c r="D281" s="6" t="s">
        <v>2686</v>
      </c>
      <c r="E281" s="7" t="s">
        <v>2894</v>
      </c>
      <c r="F281" s="6">
        <v>2</v>
      </c>
      <c r="G281" s="6">
        <v>3.01</v>
      </c>
      <c r="H281" s="6" t="s">
        <v>2566</v>
      </c>
      <c r="J281" s="8" t="s">
        <v>1283</v>
      </c>
      <c r="K281" s="8" t="s">
        <v>65</v>
      </c>
      <c r="L281" s="5" t="s">
        <v>1284</v>
      </c>
      <c r="M281" s="5" t="s">
        <v>577</v>
      </c>
      <c r="N281" s="5" t="s">
        <v>3280</v>
      </c>
      <c r="O281" s="7" t="s">
        <v>1850</v>
      </c>
    </row>
    <row r="282" spans="1:15" x14ac:dyDescent="0.2">
      <c r="A282" s="55">
        <v>1281</v>
      </c>
      <c r="B282" s="37" t="s">
        <v>3506</v>
      </c>
      <c r="C282" s="37" t="s">
        <v>3299</v>
      </c>
      <c r="D282" s="6" t="s">
        <v>2686</v>
      </c>
      <c r="E282" s="7" t="s">
        <v>2894</v>
      </c>
      <c r="F282" s="6">
        <v>2</v>
      </c>
      <c r="G282" s="6">
        <v>3.01</v>
      </c>
      <c r="H282" s="6" t="s">
        <v>2566</v>
      </c>
      <c r="J282" s="8" t="s">
        <v>3507</v>
      </c>
      <c r="K282" s="8" t="s">
        <v>172</v>
      </c>
      <c r="L282" s="5" t="s">
        <v>3508</v>
      </c>
      <c r="M282" s="5" t="s">
        <v>677</v>
      </c>
      <c r="N282" s="5" t="s">
        <v>3330</v>
      </c>
      <c r="O282" s="7" t="s">
        <v>1850</v>
      </c>
    </row>
    <row r="283" spans="1:15" x14ac:dyDescent="0.2">
      <c r="A283" s="55">
        <v>1282</v>
      </c>
      <c r="B283" s="37" t="s">
        <v>3513</v>
      </c>
      <c r="C283" s="37" t="s">
        <v>3514</v>
      </c>
      <c r="D283" s="6" t="s">
        <v>2686</v>
      </c>
      <c r="E283" s="7" t="s">
        <v>2894</v>
      </c>
      <c r="F283" s="6">
        <v>2</v>
      </c>
      <c r="G283" s="6">
        <v>3.01</v>
      </c>
      <c r="H283" s="6" t="s">
        <v>2566</v>
      </c>
      <c r="J283" s="8" t="s">
        <v>1063</v>
      </c>
      <c r="K283" s="8" t="s">
        <v>280</v>
      </c>
      <c r="L283" s="5" t="s">
        <v>1064</v>
      </c>
      <c r="M283" s="5" t="s">
        <v>602</v>
      </c>
      <c r="N283" s="5" t="s">
        <v>3515</v>
      </c>
      <c r="O283" s="7" t="s">
        <v>1850</v>
      </c>
    </row>
    <row r="284" spans="1:15" x14ac:dyDescent="0.2">
      <c r="A284" s="55">
        <v>1283</v>
      </c>
      <c r="B284" s="37" t="s">
        <v>102</v>
      </c>
      <c r="C284" s="37" t="s">
        <v>3498</v>
      </c>
      <c r="D284" s="6" t="s">
        <v>2686</v>
      </c>
      <c r="E284" s="7" t="s">
        <v>2894</v>
      </c>
      <c r="F284" s="6">
        <v>2</v>
      </c>
      <c r="G284" s="6">
        <v>3.01</v>
      </c>
      <c r="H284" s="6" t="s">
        <v>2566</v>
      </c>
      <c r="J284" s="8" t="s">
        <v>103</v>
      </c>
      <c r="K284" s="8" t="s">
        <v>253</v>
      </c>
      <c r="L284" s="5" t="s">
        <v>626</v>
      </c>
      <c r="M284" s="5" t="s">
        <v>731</v>
      </c>
      <c r="N284" s="5" t="s">
        <v>3499</v>
      </c>
      <c r="O284" s="7" t="s">
        <v>1850</v>
      </c>
    </row>
    <row r="285" spans="1:15" x14ac:dyDescent="0.2">
      <c r="A285" s="55">
        <v>1284</v>
      </c>
      <c r="B285" s="37" t="s">
        <v>3509</v>
      </c>
      <c r="C285" s="37" t="s">
        <v>3510</v>
      </c>
      <c r="D285" s="6" t="s">
        <v>2686</v>
      </c>
      <c r="E285" s="7" t="s">
        <v>2894</v>
      </c>
      <c r="F285" s="6">
        <v>2</v>
      </c>
      <c r="G285" s="6">
        <v>3.01</v>
      </c>
      <c r="H285" s="6" t="s">
        <v>2566</v>
      </c>
      <c r="J285" s="8" t="s">
        <v>110</v>
      </c>
      <c r="K285" s="8" t="s">
        <v>870</v>
      </c>
      <c r="L285" s="5" t="s">
        <v>729</v>
      </c>
      <c r="M285" s="5" t="s">
        <v>3511</v>
      </c>
      <c r="N285" s="5" t="s">
        <v>3512</v>
      </c>
      <c r="O285" s="7" t="s">
        <v>1850</v>
      </c>
    </row>
    <row r="286" spans="1:15" x14ac:dyDescent="0.2">
      <c r="A286" s="55">
        <v>1285</v>
      </c>
      <c r="B286" s="37" t="s">
        <v>3502</v>
      </c>
      <c r="C286" s="37" t="s">
        <v>3503</v>
      </c>
      <c r="D286" s="6" t="s">
        <v>2686</v>
      </c>
      <c r="E286" s="7" t="s">
        <v>2894</v>
      </c>
      <c r="F286" s="6">
        <v>2</v>
      </c>
      <c r="G286" s="6">
        <v>3.01</v>
      </c>
      <c r="H286" s="6" t="s">
        <v>2566</v>
      </c>
      <c r="J286" s="8" t="s">
        <v>238</v>
      </c>
      <c r="K286" s="8" t="s">
        <v>3504</v>
      </c>
      <c r="L286" s="5" t="s">
        <v>583</v>
      </c>
      <c r="M286" s="5" t="s">
        <v>3505</v>
      </c>
      <c r="N286" s="5" t="s">
        <v>3307</v>
      </c>
      <c r="O286" s="7" t="s">
        <v>1850</v>
      </c>
    </row>
    <row r="287" spans="1:15" x14ac:dyDescent="0.2">
      <c r="A287" s="55">
        <v>1286</v>
      </c>
      <c r="B287" s="37" t="s">
        <v>2576</v>
      </c>
      <c r="C287" s="37" t="s">
        <v>3500</v>
      </c>
      <c r="D287" s="6" t="s">
        <v>2686</v>
      </c>
      <c r="E287" s="7" t="s">
        <v>2894</v>
      </c>
      <c r="F287" s="6">
        <v>2</v>
      </c>
      <c r="G287" s="6">
        <v>3.01</v>
      </c>
      <c r="H287" s="6" t="s">
        <v>2566</v>
      </c>
      <c r="J287" s="8" t="s">
        <v>32</v>
      </c>
      <c r="K287" s="8" t="s">
        <v>16</v>
      </c>
      <c r="L287" s="5" t="s">
        <v>632</v>
      </c>
      <c r="M287" s="5" t="s">
        <v>605</v>
      </c>
      <c r="N287" s="5" t="s">
        <v>3501</v>
      </c>
      <c r="O287" s="7" t="s">
        <v>1850</v>
      </c>
    </row>
    <row r="288" spans="1:15" x14ac:dyDescent="0.2">
      <c r="A288" s="55">
        <v>1287</v>
      </c>
      <c r="B288" s="37" t="s">
        <v>3474</v>
      </c>
      <c r="C288" s="37" t="s">
        <v>3475</v>
      </c>
      <c r="D288" s="6" t="s">
        <v>2686</v>
      </c>
      <c r="E288" s="7" t="s">
        <v>2894</v>
      </c>
      <c r="F288" s="6">
        <v>2</v>
      </c>
      <c r="G288" s="6">
        <v>3.01</v>
      </c>
      <c r="H288" s="6" t="s">
        <v>2566</v>
      </c>
      <c r="J288" s="8" t="s">
        <v>232</v>
      </c>
      <c r="K288" s="8" t="s">
        <v>245</v>
      </c>
      <c r="L288" s="5" t="s">
        <v>782</v>
      </c>
      <c r="M288" s="5" t="s">
        <v>3476</v>
      </c>
      <c r="N288" s="5" t="s">
        <v>3326</v>
      </c>
      <c r="O288" s="7" t="s">
        <v>1850</v>
      </c>
    </row>
    <row r="289" spans="1:17" x14ac:dyDescent="0.2">
      <c r="A289" s="55">
        <v>1288</v>
      </c>
      <c r="B289" s="37" t="s">
        <v>5706</v>
      </c>
      <c r="C289" s="37" t="s">
        <v>2911</v>
      </c>
      <c r="D289" s="6" t="s">
        <v>2687</v>
      </c>
      <c r="E289" s="7" t="s">
        <v>2903</v>
      </c>
      <c r="F289" s="6">
        <v>3</v>
      </c>
      <c r="G289" s="6">
        <v>3.01</v>
      </c>
      <c r="H289" s="6" t="s">
        <v>164</v>
      </c>
      <c r="J289" s="8" t="s">
        <v>216</v>
      </c>
      <c r="K289" s="8" t="s">
        <v>172</v>
      </c>
      <c r="L289" s="5" t="s">
        <v>779</v>
      </c>
      <c r="M289" s="5" t="s">
        <v>677</v>
      </c>
      <c r="N289" s="5" t="s">
        <v>2305</v>
      </c>
      <c r="O289" s="7" t="s">
        <v>1850</v>
      </c>
    </row>
    <row r="290" spans="1:17" x14ac:dyDescent="0.2">
      <c r="A290" s="55">
        <v>1289</v>
      </c>
      <c r="B290" s="37" t="s">
        <v>2906</v>
      </c>
      <c r="C290" s="37" t="s">
        <v>2907</v>
      </c>
      <c r="D290" s="6" t="s">
        <v>2687</v>
      </c>
      <c r="E290" s="7" t="s">
        <v>2903</v>
      </c>
      <c r="F290" s="6">
        <v>3</v>
      </c>
      <c r="G290" s="6">
        <v>3.01</v>
      </c>
      <c r="H290" s="6" t="s">
        <v>164</v>
      </c>
      <c r="J290" s="8" t="s">
        <v>333</v>
      </c>
      <c r="K290" s="8" t="s">
        <v>35</v>
      </c>
      <c r="L290" s="5" t="s">
        <v>1531</v>
      </c>
      <c r="M290" s="5" t="s">
        <v>1087</v>
      </c>
      <c r="N290" s="5" t="s">
        <v>2301</v>
      </c>
      <c r="O290" s="7" t="s">
        <v>1850</v>
      </c>
    </row>
    <row r="291" spans="1:17" x14ac:dyDescent="0.2">
      <c r="A291" s="55">
        <v>1290</v>
      </c>
      <c r="B291" s="37" t="s">
        <v>2918</v>
      </c>
      <c r="C291" s="37" t="s">
        <v>2919</v>
      </c>
      <c r="D291" s="6" t="s">
        <v>2687</v>
      </c>
      <c r="E291" s="7" t="s">
        <v>2903</v>
      </c>
      <c r="F291" s="6">
        <v>3</v>
      </c>
      <c r="G291" s="6">
        <v>3.01</v>
      </c>
      <c r="H291" s="6" t="s">
        <v>164</v>
      </c>
      <c r="J291" s="8" t="s">
        <v>1684</v>
      </c>
      <c r="K291" s="8" t="s">
        <v>96</v>
      </c>
      <c r="L291" s="5" t="s">
        <v>1685</v>
      </c>
      <c r="M291" s="5" t="s">
        <v>1588</v>
      </c>
      <c r="N291" s="5" t="s">
        <v>2048</v>
      </c>
      <c r="O291" s="7" t="s">
        <v>1850</v>
      </c>
      <c r="Q291" s="54" t="str">
        <f>ASC(L291)</f>
        <v>KIRIYA</v>
      </c>
    </row>
    <row r="292" spans="1:17" x14ac:dyDescent="0.2">
      <c r="A292" s="55">
        <v>1291</v>
      </c>
      <c r="B292" s="37" t="s">
        <v>2913</v>
      </c>
      <c r="C292" s="37" t="s">
        <v>2747</v>
      </c>
      <c r="D292" s="6" t="s">
        <v>2687</v>
      </c>
      <c r="E292" s="7" t="s">
        <v>2903</v>
      </c>
      <c r="F292" s="6">
        <v>3</v>
      </c>
      <c r="G292" s="6">
        <v>3.01</v>
      </c>
      <c r="H292" s="6" t="s">
        <v>164</v>
      </c>
      <c r="J292" s="8" t="s">
        <v>2306</v>
      </c>
      <c r="K292" s="8" t="s">
        <v>53</v>
      </c>
      <c r="L292" s="5" t="s">
        <v>2307</v>
      </c>
      <c r="M292" s="5" t="s">
        <v>572</v>
      </c>
      <c r="N292" s="5" t="s">
        <v>2308</v>
      </c>
      <c r="O292" s="7" t="s">
        <v>1850</v>
      </c>
      <c r="Q292" s="54" t="str">
        <f t="shared" ref="Q292:Q324" si="0">ASC(L292)</f>
        <v>KUKITA</v>
      </c>
    </row>
    <row r="293" spans="1:17" x14ac:dyDescent="0.2">
      <c r="A293" s="55">
        <v>1292</v>
      </c>
      <c r="B293" s="37" t="s">
        <v>2733</v>
      </c>
      <c r="C293" s="37" t="s">
        <v>2912</v>
      </c>
      <c r="D293" s="6" t="s">
        <v>2687</v>
      </c>
      <c r="E293" s="7" t="s">
        <v>2903</v>
      </c>
      <c r="F293" s="6">
        <v>3</v>
      </c>
      <c r="G293" s="6">
        <v>3.01</v>
      </c>
      <c r="H293" s="6" t="s">
        <v>164</v>
      </c>
      <c r="J293" s="8" t="s">
        <v>28</v>
      </c>
      <c r="K293" s="8" t="s">
        <v>119</v>
      </c>
      <c r="L293" s="5" t="s">
        <v>1500</v>
      </c>
      <c r="M293" s="5" t="s">
        <v>590</v>
      </c>
      <c r="N293" s="5" t="s">
        <v>1994</v>
      </c>
      <c r="O293" s="7" t="s">
        <v>1850</v>
      </c>
      <c r="Q293" s="54" t="str">
        <f t="shared" si="0"/>
        <v>SATOU</v>
      </c>
    </row>
    <row r="294" spans="1:17" x14ac:dyDescent="0.2">
      <c r="A294" s="55">
        <v>1293</v>
      </c>
      <c r="B294" s="37" t="s">
        <v>6</v>
      </c>
      <c r="C294" s="37" t="s">
        <v>5707</v>
      </c>
      <c r="D294" s="6" t="s">
        <v>2687</v>
      </c>
      <c r="E294" s="7" t="s">
        <v>2903</v>
      </c>
      <c r="F294" s="6">
        <v>3</v>
      </c>
      <c r="G294" s="6">
        <v>3.01</v>
      </c>
      <c r="H294" s="6" t="s">
        <v>164</v>
      </c>
      <c r="J294" s="8" t="s">
        <v>7</v>
      </c>
      <c r="K294" s="8" t="s">
        <v>3876</v>
      </c>
      <c r="L294" s="5" t="s">
        <v>676</v>
      </c>
      <c r="M294" s="5" t="s">
        <v>3877</v>
      </c>
      <c r="N294" s="5" t="s">
        <v>2041</v>
      </c>
      <c r="O294" s="7" t="s">
        <v>1850</v>
      </c>
      <c r="Q294" s="54" t="str">
        <f t="shared" si="0"/>
        <v>SUZUKI</v>
      </c>
    </row>
    <row r="295" spans="1:17" x14ac:dyDescent="0.2">
      <c r="A295" s="55">
        <v>1294</v>
      </c>
      <c r="B295" s="37" t="s">
        <v>2904</v>
      </c>
      <c r="C295" s="37" t="s">
        <v>2905</v>
      </c>
      <c r="D295" s="6" t="s">
        <v>2687</v>
      </c>
      <c r="E295" s="7" t="s">
        <v>2903</v>
      </c>
      <c r="F295" s="6">
        <v>3</v>
      </c>
      <c r="G295" s="6">
        <v>3.01</v>
      </c>
      <c r="H295" s="6" t="s">
        <v>164</v>
      </c>
      <c r="J295" s="8" t="s">
        <v>2297</v>
      </c>
      <c r="K295" s="8" t="s">
        <v>2298</v>
      </c>
      <c r="L295" s="5" t="s">
        <v>2299</v>
      </c>
      <c r="M295" s="5" t="s">
        <v>2300</v>
      </c>
      <c r="N295" s="5" t="s">
        <v>1926</v>
      </c>
      <c r="O295" s="7" t="s">
        <v>1850</v>
      </c>
      <c r="Q295" s="54" t="str">
        <f t="shared" si="0"/>
        <v>TERASHITA</v>
      </c>
    </row>
    <row r="296" spans="1:17" x14ac:dyDescent="0.2">
      <c r="A296" s="55">
        <v>1295</v>
      </c>
      <c r="B296" s="37" t="s">
        <v>2718</v>
      </c>
      <c r="C296" s="37" t="s">
        <v>2920</v>
      </c>
      <c r="D296" s="6" t="s">
        <v>2687</v>
      </c>
      <c r="E296" s="7" t="s">
        <v>2903</v>
      </c>
      <c r="F296" s="6">
        <v>3</v>
      </c>
      <c r="G296" s="6">
        <v>3.01</v>
      </c>
      <c r="H296" s="6" t="s">
        <v>164</v>
      </c>
      <c r="J296" s="8" t="s">
        <v>103</v>
      </c>
      <c r="K296" s="8" t="s">
        <v>73</v>
      </c>
      <c r="L296" s="5" t="s">
        <v>626</v>
      </c>
      <c r="M296" s="5" t="s">
        <v>1514</v>
      </c>
      <c r="N296" s="5" t="s">
        <v>2304</v>
      </c>
      <c r="O296" s="7" t="s">
        <v>1850</v>
      </c>
      <c r="Q296" s="54" t="str">
        <f t="shared" si="0"/>
        <v>NAKAMURA</v>
      </c>
    </row>
    <row r="297" spans="1:17" x14ac:dyDescent="0.2">
      <c r="A297" s="55">
        <v>1296</v>
      </c>
      <c r="B297" s="37" t="s">
        <v>2916</v>
      </c>
      <c r="C297" s="37" t="s">
        <v>2917</v>
      </c>
      <c r="D297" s="6" t="s">
        <v>2687</v>
      </c>
      <c r="E297" s="7" t="s">
        <v>2903</v>
      </c>
      <c r="F297" s="6">
        <v>3</v>
      </c>
      <c r="G297" s="6">
        <v>3.01</v>
      </c>
      <c r="H297" s="6" t="s">
        <v>164</v>
      </c>
      <c r="J297" s="8" t="s">
        <v>278</v>
      </c>
      <c r="K297" s="8" t="s">
        <v>843</v>
      </c>
      <c r="L297" s="5" t="s">
        <v>730</v>
      </c>
      <c r="M297" s="5" t="s">
        <v>1526</v>
      </c>
      <c r="N297" s="5" t="s">
        <v>2310</v>
      </c>
      <c r="O297" s="7" t="s">
        <v>1850</v>
      </c>
      <c r="Q297" s="54" t="str">
        <f t="shared" si="0"/>
        <v>MAEDA</v>
      </c>
    </row>
    <row r="298" spans="1:17" x14ac:dyDescent="0.2">
      <c r="A298" s="55">
        <v>1297</v>
      </c>
      <c r="B298" s="37" t="s">
        <v>2739</v>
      </c>
      <c r="C298" s="37" t="s">
        <v>2910</v>
      </c>
      <c r="D298" s="6" t="s">
        <v>2687</v>
      </c>
      <c r="E298" s="7" t="s">
        <v>2903</v>
      </c>
      <c r="F298" s="6">
        <v>3</v>
      </c>
      <c r="G298" s="6">
        <v>3.01</v>
      </c>
      <c r="H298" s="6" t="s">
        <v>164</v>
      </c>
      <c r="J298" s="8" t="s">
        <v>960</v>
      </c>
      <c r="K298" s="8" t="s">
        <v>54</v>
      </c>
      <c r="L298" s="5" t="s">
        <v>1433</v>
      </c>
      <c r="M298" s="5" t="s">
        <v>573</v>
      </c>
      <c r="N298" s="5" t="s">
        <v>2304</v>
      </c>
      <c r="O298" s="7" t="s">
        <v>1850</v>
      </c>
      <c r="Q298" s="54" t="str">
        <f t="shared" si="0"/>
        <v>MATSUOKA</v>
      </c>
    </row>
    <row r="299" spans="1:17" x14ac:dyDescent="0.2">
      <c r="A299" s="55">
        <v>1298</v>
      </c>
      <c r="B299" s="37" t="s">
        <v>222</v>
      </c>
      <c r="C299" s="37" t="s">
        <v>5708</v>
      </c>
      <c r="D299" s="6" t="s">
        <v>2687</v>
      </c>
      <c r="E299" s="7" t="s">
        <v>2903</v>
      </c>
      <c r="F299" s="6">
        <v>3</v>
      </c>
      <c r="G299" s="6">
        <v>3.01</v>
      </c>
      <c r="H299" s="6" t="s">
        <v>164</v>
      </c>
      <c r="J299" s="8" t="s">
        <v>223</v>
      </c>
      <c r="K299" s="8" t="s">
        <v>75</v>
      </c>
      <c r="L299" s="5" t="s">
        <v>721</v>
      </c>
      <c r="M299" s="5" t="s">
        <v>789</v>
      </c>
      <c r="N299" s="5" t="s">
        <v>5709</v>
      </c>
      <c r="O299" s="7" t="s">
        <v>1850</v>
      </c>
      <c r="Q299" s="54" t="str">
        <f t="shared" si="0"/>
        <v>MIURA</v>
      </c>
    </row>
    <row r="300" spans="1:17" x14ac:dyDescent="0.2">
      <c r="A300" s="55">
        <v>1299</v>
      </c>
      <c r="B300" s="37" t="s">
        <v>2908</v>
      </c>
      <c r="C300" s="37" t="s">
        <v>2909</v>
      </c>
      <c r="D300" s="6" t="s">
        <v>2687</v>
      </c>
      <c r="E300" s="7" t="s">
        <v>2903</v>
      </c>
      <c r="F300" s="6">
        <v>3</v>
      </c>
      <c r="G300" s="6">
        <v>3.01</v>
      </c>
      <c r="H300" s="6" t="s">
        <v>164</v>
      </c>
      <c r="J300" s="8" t="s">
        <v>5426</v>
      </c>
      <c r="K300" s="8" t="s">
        <v>2302</v>
      </c>
      <c r="L300" s="5" t="s">
        <v>1601</v>
      </c>
      <c r="M300" s="5" t="s">
        <v>2303</v>
      </c>
      <c r="N300" s="5" t="s">
        <v>1983</v>
      </c>
      <c r="O300" s="7" t="s">
        <v>1850</v>
      </c>
      <c r="Q300" s="54" t="str">
        <f t="shared" si="0"/>
        <v>MITOMI</v>
      </c>
    </row>
    <row r="301" spans="1:17" x14ac:dyDescent="0.2">
      <c r="A301" s="55">
        <v>1300</v>
      </c>
      <c r="B301" s="37" t="s">
        <v>2914</v>
      </c>
      <c r="C301" s="37" t="s">
        <v>2915</v>
      </c>
      <c r="D301" s="6" t="s">
        <v>2687</v>
      </c>
      <c r="E301" s="7" t="s">
        <v>2903</v>
      </c>
      <c r="F301" s="6">
        <v>3</v>
      </c>
      <c r="G301" s="6">
        <v>3.01</v>
      </c>
      <c r="H301" s="6" t="s">
        <v>164</v>
      </c>
      <c r="J301" s="8" t="s">
        <v>962</v>
      </c>
      <c r="K301" s="8" t="s">
        <v>182</v>
      </c>
      <c r="L301" s="5" t="s">
        <v>1434</v>
      </c>
      <c r="M301" s="5" t="s">
        <v>685</v>
      </c>
      <c r="N301" s="5" t="s">
        <v>2309</v>
      </c>
      <c r="O301" s="7" t="s">
        <v>1850</v>
      </c>
      <c r="Q301" s="54" t="str">
        <f t="shared" si="0"/>
        <v>YAGI</v>
      </c>
    </row>
    <row r="302" spans="1:17" x14ac:dyDescent="0.2">
      <c r="A302" s="55">
        <v>1301</v>
      </c>
      <c r="B302" s="37" t="s">
        <v>3651</v>
      </c>
      <c r="C302" s="37" t="s">
        <v>3652</v>
      </c>
      <c r="D302" s="6" t="s">
        <v>2686</v>
      </c>
      <c r="E302" s="7" t="s">
        <v>2901</v>
      </c>
      <c r="F302" s="6">
        <v>2</v>
      </c>
      <c r="G302" s="6">
        <v>3.01</v>
      </c>
      <c r="H302" s="6" t="s">
        <v>2566</v>
      </c>
      <c r="J302" s="8" t="s">
        <v>3653</v>
      </c>
      <c r="K302" s="8" t="s">
        <v>1564</v>
      </c>
      <c r="L302" s="5" t="s">
        <v>3654</v>
      </c>
      <c r="M302" s="5" t="s">
        <v>1565</v>
      </c>
      <c r="N302" s="5" t="s">
        <v>2604</v>
      </c>
      <c r="O302" s="7" t="s">
        <v>1850</v>
      </c>
      <c r="Q302" s="54" t="str">
        <f t="shared" si="0"/>
        <v>AIHARA</v>
      </c>
    </row>
    <row r="303" spans="1:17" x14ac:dyDescent="0.2">
      <c r="A303" s="55">
        <v>1302</v>
      </c>
      <c r="B303" s="37" t="s">
        <v>5710</v>
      </c>
      <c r="C303" s="37" t="s">
        <v>5711</v>
      </c>
      <c r="D303" s="6" t="s">
        <v>2839</v>
      </c>
      <c r="E303" s="7" t="s">
        <v>5712</v>
      </c>
      <c r="F303" s="6">
        <v>2</v>
      </c>
      <c r="G303" s="6">
        <v>3.01</v>
      </c>
      <c r="H303" s="6" t="s">
        <v>5713</v>
      </c>
      <c r="J303" s="8" t="s">
        <v>3988</v>
      </c>
      <c r="K303" s="8" t="s">
        <v>137</v>
      </c>
      <c r="L303" s="5" t="s">
        <v>3989</v>
      </c>
      <c r="M303" s="5" t="s">
        <v>3305</v>
      </c>
      <c r="N303" s="5" t="s">
        <v>3990</v>
      </c>
      <c r="O303" s="7" t="s">
        <v>1850</v>
      </c>
      <c r="Q303" s="54" t="str">
        <f t="shared" si="0"/>
        <v>AKIBA</v>
      </c>
    </row>
    <row r="304" spans="1:17" x14ac:dyDescent="0.2">
      <c r="A304" s="55">
        <v>1303</v>
      </c>
      <c r="B304" s="37" t="s">
        <v>5714</v>
      </c>
      <c r="C304" s="37" t="s">
        <v>5715</v>
      </c>
      <c r="D304" s="6" t="s">
        <v>2839</v>
      </c>
      <c r="E304" s="7" t="s">
        <v>5712</v>
      </c>
      <c r="F304" s="6">
        <v>2</v>
      </c>
      <c r="G304" s="6">
        <v>3.01</v>
      </c>
      <c r="H304" s="6" t="s">
        <v>5713</v>
      </c>
      <c r="J304" s="8" t="s">
        <v>290</v>
      </c>
      <c r="K304" s="8" t="s">
        <v>470</v>
      </c>
      <c r="L304" s="5" t="s">
        <v>1460</v>
      </c>
      <c r="M304" s="5" t="s">
        <v>3986</v>
      </c>
      <c r="N304" s="5" t="s">
        <v>3987</v>
      </c>
      <c r="O304" s="7" t="s">
        <v>1850</v>
      </c>
      <c r="Q304" s="54" t="str">
        <f t="shared" si="0"/>
        <v>ISHIBASHI</v>
      </c>
    </row>
    <row r="305" spans="1:17" x14ac:dyDescent="0.2">
      <c r="A305" s="55">
        <v>1304</v>
      </c>
      <c r="B305" s="37" t="s">
        <v>3298</v>
      </c>
      <c r="C305" s="37" t="s">
        <v>3647</v>
      </c>
      <c r="D305" s="6" t="s">
        <v>2686</v>
      </c>
      <c r="E305" s="7" t="s">
        <v>2901</v>
      </c>
      <c r="F305" s="6">
        <v>2</v>
      </c>
      <c r="G305" s="6">
        <v>3.01</v>
      </c>
      <c r="H305" s="6" t="s">
        <v>2566</v>
      </c>
      <c r="J305" s="8" t="s">
        <v>3300</v>
      </c>
      <c r="K305" s="8" t="s">
        <v>53</v>
      </c>
      <c r="L305" s="5" t="s">
        <v>3301</v>
      </c>
      <c r="M305" s="5" t="s">
        <v>572</v>
      </c>
      <c r="N305" s="5" t="s">
        <v>2584</v>
      </c>
      <c r="O305" s="7" t="s">
        <v>1850</v>
      </c>
      <c r="Q305" s="54" t="str">
        <f t="shared" si="0"/>
        <v>EZAWA</v>
      </c>
    </row>
    <row r="306" spans="1:17" x14ac:dyDescent="0.2">
      <c r="A306" s="55">
        <v>1305</v>
      </c>
      <c r="B306" s="37" t="s">
        <v>3655</v>
      </c>
      <c r="C306" s="37" t="s">
        <v>3656</v>
      </c>
      <c r="D306" s="6" t="s">
        <v>2686</v>
      </c>
      <c r="E306" s="7" t="s">
        <v>2901</v>
      </c>
      <c r="F306" s="6">
        <v>2</v>
      </c>
      <c r="G306" s="6">
        <v>3.01</v>
      </c>
      <c r="H306" s="6" t="s">
        <v>2566</v>
      </c>
      <c r="J306" s="8" t="s">
        <v>3657</v>
      </c>
      <c r="K306" s="8" t="s">
        <v>97</v>
      </c>
      <c r="L306" s="5" t="s">
        <v>3658</v>
      </c>
      <c r="M306" s="5" t="s">
        <v>1436</v>
      </c>
      <c r="N306" s="5" t="s">
        <v>3659</v>
      </c>
      <c r="O306" s="7" t="s">
        <v>1850</v>
      </c>
      <c r="Q306" s="54" t="str">
        <f t="shared" si="0"/>
        <v>OKISHIMA</v>
      </c>
    </row>
    <row r="307" spans="1:17" x14ac:dyDescent="0.2">
      <c r="A307" s="55">
        <v>1306</v>
      </c>
      <c r="B307" s="37" t="s">
        <v>3660</v>
      </c>
      <c r="C307" s="37" t="s">
        <v>3661</v>
      </c>
      <c r="D307" s="6" t="s">
        <v>2686</v>
      </c>
      <c r="E307" s="7" t="s">
        <v>2901</v>
      </c>
      <c r="F307" s="6">
        <v>2</v>
      </c>
      <c r="G307" s="6">
        <v>3.01</v>
      </c>
      <c r="H307" s="6" t="s">
        <v>2566</v>
      </c>
      <c r="J307" s="8" t="s">
        <v>121</v>
      </c>
      <c r="K307" s="8" t="s">
        <v>3662</v>
      </c>
      <c r="L307" s="5" t="s">
        <v>649</v>
      </c>
      <c r="M307" s="5" t="s">
        <v>3663</v>
      </c>
      <c r="N307" s="5" t="s">
        <v>2534</v>
      </c>
      <c r="O307" s="7" t="s">
        <v>1850</v>
      </c>
      <c r="Q307" s="54" t="str">
        <f t="shared" si="0"/>
        <v>TAJIMA</v>
      </c>
    </row>
    <row r="308" spans="1:17" x14ac:dyDescent="0.2">
      <c r="A308" s="55">
        <v>1307</v>
      </c>
      <c r="B308" s="37" t="s">
        <v>4035</v>
      </c>
      <c r="C308" s="37" t="s">
        <v>4036</v>
      </c>
      <c r="D308" s="6" t="s">
        <v>2686</v>
      </c>
      <c r="E308" s="7" t="s">
        <v>2901</v>
      </c>
      <c r="F308" s="6">
        <v>2</v>
      </c>
      <c r="G308" s="6">
        <v>3.01</v>
      </c>
      <c r="H308" s="6" t="s">
        <v>2566</v>
      </c>
      <c r="J308" s="8" t="s">
        <v>4037</v>
      </c>
      <c r="K308" s="8" t="s">
        <v>1005</v>
      </c>
      <c r="L308" s="5" t="s">
        <v>4038</v>
      </c>
      <c r="M308" s="5" t="s">
        <v>5716</v>
      </c>
      <c r="N308" s="5" t="s">
        <v>3712</v>
      </c>
      <c r="O308" s="7" t="s">
        <v>1850</v>
      </c>
      <c r="Q308" s="54" t="str">
        <f t="shared" si="0"/>
        <v>TORII</v>
      </c>
    </row>
    <row r="309" spans="1:17" x14ac:dyDescent="0.2">
      <c r="A309" s="55">
        <v>1308</v>
      </c>
      <c r="B309" s="37" t="s">
        <v>5717</v>
      </c>
      <c r="C309" s="37" t="s">
        <v>5718</v>
      </c>
      <c r="D309" s="6" t="s">
        <v>2686</v>
      </c>
      <c r="E309" s="7" t="s">
        <v>2901</v>
      </c>
      <c r="F309" s="6">
        <v>2</v>
      </c>
      <c r="G309" s="6">
        <v>3.01</v>
      </c>
      <c r="H309" s="6" t="s">
        <v>2566</v>
      </c>
      <c r="J309" s="8" t="s">
        <v>19</v>
      </c>
      <c r="K309" s="8" t="s">
        <v>867</v>
      </c>
      <c r="L309" s="5" t="s">
        <v>663</v>
      </c>
      <c r="M309" s="5" t="s">
        <v>868</v>
      </c>
      <c r="N309" s="5" t="s">
        <v>3991</v>
      </c>
      <c r="O309" s="7" t="s">
        <v>1850</v>
      </c>
      <c r="Q309" s="54" t="str">
        <f t="shared" si="0"/>
        <v>FUKUDA</v>
      </c>
    </row>
    <row r="310" spans="1:17" x14ac:dyDescent="0.2">
      <c r="A310" s="55">
        <v>1309</v>
      </c>
      <c r="B310" s="37" t="s">
        <v>2463</v>
      </c>
      <c r="C310" s="37" t="s">
        <v>3664</v>
      </c>
      <c r="D310" s="6" t="s">
        <v>2686</v>
      </c>
      <c r="E310" s="7" t="s">
        <v>2901</v>
      </c>
      <c r="F310" s="6">
        <v>2</v>
      </c>
      <c r="G310" s="6">
        <v>3.01</v>
      </c>
      <c r="H310" s="6" t="s">
        <v>2566</v>
      </c>
      <c r="J310" s="8" t="s">
        <v>3665</v>
      </c>
      <c r="K310" s="8" t="s">
        <v>75</v>
      </c>
      <c r="L310" s="5" t="s">
        <v>3666</v>
      </c>
      <c r="M310" s="5" t="s">
        <v>789</v>
      </c>
      <c r="N310" s="5" t="s">
        <v>3667</v>
      </c>
      <c r="O310" s="7" t="s">
        <v>1850</v>
      </c>
      <c r="Q310" s="54" t="str">
        <f t="shared" si="0"/>
        <v>FURUSAWA</v>
      </c>
    </row>
    <row r="311" spans="1:17" x14ac:dyDescent="0.2">
      <c r="A311" s="55">
        <v>1310</v>
      </c>
      <c r="B311" s="37" t="s">
        <v>159</v>
      </c>
      <c r="C311" s="37" t="s">
        <v>2923</v>
      </c>
      <c r="D311" s="6" t="s">
        <v>2686</v>
      </c>
      <c r="E311" s="7" t="s">
        <v>2921</v>
      </c>
      <c r="F311" s="6">
        <v>3</v>
      </c>
      <c r="G311" s="6">
        <v>3.01</v>
      </c>
      <c r="H311" s="6" t="s">
        <v>164</v>
      </c>
      <c r="J311" s="8" t="s">
        <v>160</v>
      </c>
      <c r="K311" s="8" t="s">
        <v>129</v>
      </c>
      <c r="L311" s="5" t="s">
        <v>706</v>
      </c>
      <c r="M311" s="5" t="s">
        <v>620</v>
      </c>
      <c r="N311" s="5" t="s">
        <v>1991</v>
      </c>
      <c r="O311" s="7" t="s">
        <v>1850</v>
      </c>
      <c r="Q311" s="54" t="str">
        <f t="shared" si="0"/>
        <v>ISHIKAWA</v>
      </c>
    </row>
    <row r="312" spans="1:17" x14ac:dyDescent="0.2">
      <c r="A312" s="55">
        <v>1311</v>
      </c>
      <c r="B312" s="37" t="s">
        <v>2924</v>
      </c>
      <c r="C312" s="37" t="s">
        <v>2925</v>
      </c>
      <c r="D312" s="6" t="s">
        <v>2686</v>
      </c>
      <c r="E312" s="7" t="s">
        <v>2921</v>
      </c>
      <c r="F312" s="6">
        <v>3</v>
      </c>
      <c r="G312" s="6">
        <v>3.01</v>
      </c>
      <c r="H312" s="6" t="s">
        <v>164</v>
      </c>
      <c r="J312" s="8" t="s">
        <v>398</v>
      </c>
      <c r="K312" s="8" t="s">
        <v>1024</v>
      </c>
      <c r="L312" s="5" t="s">
        <v>1391</v>
      </c>
      <c r="M312" s="5" t="s">
        <v>1025</v>
      </c>
      <c r="N312" s="5" t="s">
        <v>2311</v>
      </c>
      <c r="O312" s="7" t="s">
        <v>1850</v>
      </c>
      <c r="Q312" s="54" t="str">
        <f t="shared" si="0"/>
        <v>OSAWA</v>
      </c>
    </row>
    <row r="313" spans="1:17" x14ac:dyDescent="0.2">
      <c r="A313" s="55">
        <v>1312</v>
      </c>
      <c r="B313" s="37" t="s">
        <v>2603</v>
      </c>
      <c r="C313" s="37" t="s">
        <v>2926</v>
      </c>
      <c r="D313" s="6" t="s">
        <v>2686</v>
      </c>
      <c r="E313" s="7" t="s">
        <v>2921</v>
      </c>
      <c r="F313" s="6">
        <v>3</v>
      </c>
      <c r="G313" s="6">
        <v>3.01</v>
      </c>
      <c r="H313" s="6" t="s">
        <v>164</v>
      </c>
      <c r="J313" s="8" t="s">
        <v>47</v>
      </c>
      <c r="K313" s="8" t="s">
        <v>2312</v>
      </c>
      <c r="L313" s="5" t="s">
        <v>783</v>
      </c>
      <c r="M313" s="5" t="s">
        <v>2313</v>
      </c>
      <c r="N313" s="5" t="s">
        <v>2187</v>
      </c>
      <c r="O313" s="7" t="s">
        <v>1850</v>
      </c>
      <c r="Q313" s="54" t="str">
        <f t="shared" si="0"/>
        <v>GOTO</v>
      </c>
    </row>
    <row r="314" spans="1:17" x14ac:dyDescent="0.2">
      <c r="A314" s="55">
        <v>1313</v>
      </c>
      <c r="B314" s="37" t="s">
        <v>2927</v>
      </c>
      <c r="C314" s="37" t="s">
        <v>530</v>
      </c>
      <c r="D314" s="6" t="s">
        <v>2686</v>
      </c>
      <c r="E314" s="7" t="s">
        <v>2921</v>
      </c>
      <c r="F314" s="6">
        <v>3</v>
      </c>
      <c r="G314" s="6">
        <v>3.01</v>
      </c>
      <c r="H314" s="6" t="s">
        <v>164</v>
      </c>
      <c r="J314" s="8" t="s">
        <v>416</v>
      </c>
      <c r="K314" s="8" t="s">
        <v>250</v>
      </c>
      <c r="L314" s="5" t="s">
        <v>1168</v>
      </c>
      <c r="M314" s="5" t="s">
        <v>815</v>
      </c>
      <c r="N314" s="5" t="s">
        <v>2073</v>
      </c>
      <c r="O314" s="7" t="s">
        <v>1850</v>
      </c>
      <c r="Q314" s="54" t="str">
        <f t="shared" si="0"/>
        <v>SEKIGUCHI</v>
      </c>
    </row>
    <row r="315" spans="1:17" x14ac:dyDescent="0.2">
      <c r="A315" s="55">
        <v>1314</v>
      </c>
      <c r="B315" s="37" t="s">
        <v>2928</v>
      </c>
      <c r="C315" s="37" t="s">
        <v>2929</v>
      </c>
      <c r="D315" s="6" t="s">
        <v>2686</v>
      </c>
      <c r="E315" s="7" t="s">
        <v>2921</v>
      </c>
      <c r="F315" s="6">
        <v>3</v>
      </c>
      <c r="G315" s="6">
        <v>3.01</v>
      </c>
      <c r="H315" s="6" t="s">
        <v>164</v>
      </c>
      <c r="J315" s="8" t="s">
        <v>191</v>
      </c>
      <c r="K315" s="8" t="s">
        <v>1</v>
      </c>
      <c r="L315" s="5" t="s">
        <v>600</v>
      </c>
      <c r="M315" s="5" t="s">
        <v>753</v>
      </c>
      <c r="N315" s="5" t="s">
        <v>2202</v>
      </c>
      <c r="O315" s="7" t="s">
        <v>1850</v>
      </c>
      <c r="Q315" s="54" t="str">
        <f t="shared" si="0"/>
        <v>HAYASHI</v>
      </c>
    </row>
    <row r="316" spans="1:17" x14ac:dyDescent="0.2">
      <c r="A316" s="55">
        <v>1315</v>
      </c>
      <c r="B316" s="37" t="s">
        <v>2930</v>
      </c>
      <c r="C316" s="37" t="s">
        <v>2931</v>
      </c>
      <c r="D316" s="6" t="s">
        <v>2686</v>
      </c>
      <c r="E316" s="7" t="s">
        <v>2921</v>
      </c>
      <c r="F316" s="6">
        <v>3</v>
      </c>
      <c r="G316" s="6">
        <v>3.01</v>
      </c>
      <c r="H316" s="6" t="s">
        <v>164</v>
      </c>
      <c r="J316" s="8" t="s">
        <v>1249</v>
      </c>
      <c r="K316" s="8" t="s">
        <v>2314</v>
      </c>
      <c r="L316" s="5" t="s">
        <v>1250</v>
      </c>
      <c r="M316" s="5" t="s">
        <v>2315</v>
      </c>
      <c r="N316" s="5" t="s">
        <v>2316</v>
      </c>
      <c r="O316" s="7" t="s">
        <v>1850</v>
      </c>
      <c r="Q316" s="54" t="str">
        <f t="shared" si="0"/>
        <v>YAMANE</v>
      </c>
    </row>
    <row r="317" spans="1:17" x14ac:dyDescent="0.2">
      <c r="A317" s="55">
        <v>1316</v>
      </c>
      <c r="B317" s="37" t="s">
        <v>2932</v>
      </c>
      <c r="C317" s="37" t="s">
        <v>2933</v>
      </c>
      <c r="D317" s="6" t="s">
        <v>2686</v>
      </c>
      <c r="E317" s="7" t="s">
        <v>2921</v>
      </c>
      <c r="F317" s="6">
        <v>3</v>
      </c>
      <c r="G317" s="6">
        <v>3.01</v>
      </c>
      <c r="H317" s="6" t="s">
        <v>164</v>
      </c>
      <c r="J317" s="8" t="s">
        <v>1336</v>
      </c>
      <c r="K317" s="8" t="s">
        <v>328</v>
      </c>
      <c r="L317" s="5" t="s">
        <v>1439</v>
      </c>
      <c r="M317" s="5" t="s">
        <v>1016</v>
      </c>
      <c r="N317" s="5" t="s">
        <v>1875</v>
      </c>
      <c r="O317" s="7" t="s">
        <v>1850</v>
      </c>
      <c r="Q317" s="54" t="str">
        <f t="shared" si="0"/>
        <v>YOKOE</v>
      </c>
    </row>
    <row r="318" spans="1:17" x14ac:dyDescent="0.2">
      <c r="A318" s="55">
        <v>1317</v>
      </c>
      <c r="B318" s="37" t="s">
        <v>3706</v>
      </c>
      <c r="C318" s="37" t="s">
        <v>3707</v>
      </c>
      <c r="D318" s="6" t="s">
        <v>2686</v>
      </c>
      <c r="E318" s="7" t="s">
        <v>2921</v>
      </c>
      <c r="F318" s="6">
        <v>2</v>
      </c>
      <c r="G318" s="6">
        <v>3.01</v>
      </c>
      <c r="H318" s="6" t="s">
        <v>164</v>
      </c>
      <c r="J318" s="8" t="s">
        <v>435</v>
      </c>
      <c r="K318" s="8" t="s">
        <v>120</v>
      </c>
      <c r="L318" s="5" t="s">
        <v>1094</v>
      </c>
      <c r="M318" s="5" t="s">
        <v>758</v>
      </c>
      <c r="N318" s="5" t="s">
        <v>2537</v>
      </c>
      <c r="O318" s="7" t="s">
        <v>1850</v>
      </c>
      <c r="Q318" s="54" t="str">
        <f t="shared" si="0"/>
        <v>ARAI</v>
      </c>
    </row>
    <row r="319" spans="1:17" x14ac:dyDescent="0.2">
      <c r="A319" s="55">
        <v>1318</v>
      </c>
      <c r="B319" s="37" t="s">
        <v>3708</v>
      </c>
      <c r="C319" s="37" t="s">
        <v>3709</v>
      </c>
      <c r="D319" s="6" t="s">
        <v>2686</v>
      </c>
      <c r="E319" s="7" t="s">
        <v>2921</v>
      </c>
      <c r="F319" s="6">
        <v>2</v>
      </c>
      <c r="G319" s="6">
        <v>3.01</v>
      </c>
      <c r="H319" s="6" t="s">
        <v>164</v>
      </c>
      <c r="J319" s="8" t="s">
        <v>321</v>
      </c>
      <c r="K319" s="8" t="s">
        <v>16</v>
      </c>
      <c r="L319" s="5" t="s">
        <v>606</v>
      </c>
      <c r="M319" s="5" t="s">
        <v>605</v>
      </c>
      <c r="N319" s="5" t="s">
        <v>3710</v>
      </c>
      <c r="O319" s="7" t="s">
        <v>1850</v>
      </c>
      <c r="Q319" s="54" t="str">
        <f t="shared" si="0"/>
        <v>ARAKI</v>
      </c>
    </row>
    <row r="320" spans="1:17" x14ac:dyDescent="0.2">
      <c r="A320" s="55">
        <v>1319</v>
      </c>
      <c r="B320" s="37" t="s">
        <v>3711</v>
      </c>
      <c r="C320" s="37" t="s">
        <v>2478</v>
      </c>
      <c r="D320" s="6" t="s">
        <v>2686</v>
      </c>
      <c r="E320" s="7" t="s">
        <v>2921</v>
      </c>
      <c r="F320" s="6">
        <v>2</v>
      </c>
      <c r="G320" s="6">
        <v>3.01</v>
      </c>
      <c r="H320" s="6" t="s">
        <v>164</v>
      </c>
      <c r="J320" s="8" t="s">
        <v>527</v>
      </c>
      <c r="K320" s="8" t="s">
        <v>203</v>
      </c>
      <c r="L320" s="5" t="s">
        <v>1199</v>
      </c>
      <c r="M320" s="5" t="s">
        <v>599</v>
      </c>
      <c r="N320" s="5" t="s">
        <v>3712</v>
      </c>
      <c r="O320" s="7" t="s">
        <v>1850</v>
      </c>
      <c r="Q320" s="54" t="str">
        <f t="shared" si="0"/>
        <v>INOMATA</v>
      </c>
    </row>
    <row r="321" spans="1:17" x14ac:dyDescent="0.2">
      <c r="A321" s="55">
        <v>1320</v>
      </c>
      <c r="B321" s="37" t="s">
        <v>2813</v>
      </c>
      <c r="C321" s="37" t="s">
        <v>2893</v>
      </c>
      <c r="D321" s="6" t="s">
        <v>2686</v>
      </c>
      <c r="E321" s="7" t="s">
        <v>2921</v>
      </c>
      <c r="F321" s="6">
        <v>2</v>
      </c>
      <c r="G321" s="6">
        <v>3.01</v>
      </c>
      <c r="H321" s="6" t="s">
        <v>164</v>
      </c>
      <c r="J321" s="8" t="s">
        <v>308</v>
      </c>
      <c r="K321" s="8" t="s">
        <v>104</v>
      </c>
      <c r="L321" s="5" t="s">
        <v>939</v>
      </c>
      <c r="M321" s="5" t="s">
        <v>641</v>
      </c>
      <c r="N321" s="5" t="s">
        <v>3488</v>
      </c>
      <c r="O321" s="7" t="s">
        <v>1850</v>
      </c>
      <c r="Q321" s="54" t="str">
        <f t="shared" si="0"/>
        <v>KOMATSU</v>
      </c>
    </row>
    <row r="322" spans="1:17" x14ac:dyDescent="0.2">
      <c r="A322" s="55">
        <v>1321</v>
      </c>
      <c r="B322" s="37" t="s">
        <v>3713</v>
      </c>
      <c r="C322" s="37" t="s">
        <v>3714</v>
      </c>
      <c r="D322" s="6" t="s">
        <v>2686</v>
      </c>
      <c r="E322" s="7" t="s">
        <v>2921</v>
      </c>
      <c r="F322" s="6">
        <v>2</v>
      </c>
      <c r="G322" s="6">
        <v>3.01</v>
      </c>
      <c r="H322" s="6" t="s">
        <v>164</v>
      </c>
      <c r="J322" s="8" t="s">
        <v>3715</v>
      </c>
      <c r="K322" s="8" t="s">
        <v>3716</v>
      </c>
      <c r="L322" s="5" t="s">
        <v>3717</v>
      </c>
      <c r="M322" s="5" t="s">
        <v>3718</v>
      </c>
      <c r="N322" s="5" t="s">
        <v>3719</v>
      </c>
      <c r="O322" s="7" t="s">
        <v>1850</v>
      </c>
      <c r="Q322" s="54" t="str">
        <f t="shared" si="0"/>
        <v>SHIOMURA</v>
      </c>
    </row>
    <row r="323" spans="1:17" x14ac:dyDescent="0.2">
      <c r="A323" s="55">
        <v>1322</v>
      </c>
      <c r="B323" s="37" t="s">
        <v>2840</v>
      </c>
      <c r="C323" s="37" t="s">
        <v>3720</v>
      </c>
      <c r="D323" s="6" t="s">
        <v>2686</v>
      </c>
      <c r="E323" s="7" t="s">
        <v>2921</v>
      </c>
      <c r="F323" s="6">
        <v>2</v>
      </c>
      <c r="G323" s="6">
        <v>3.01</v>
      </c>
      <c r="H323" s="6" t="s">
        <v>164</v>
      </c>
      <c r="J323" s="8" t="s">
        <v>233</v>
      </c>
      <c r="K323" s="8" t="s">
        <v>2502</v>
      </c>
      <c r="L323" s="5" t="s">
        <v>580</v>
      </c>
      <c r="M323" s="5" t="s">
        <v>2503</v>
      </c>
      <c r="N323" s="5" t="s">
        <v>3659</v>
      </c>
      <c r="O323" s="7" t="s">
        <v>1850</v>
      </c>
      <c r="Q323" s="54" t="str">
        <f t="shared" si="0"/>
        <v>NOGUCHI</v>
      </c>
    </row>
    <row r="324" spans="1:17" x14ac:dyDescent="0.2">
      <c r="A324" s="55">
        <v>1323</v>
      </c>
      <c r="B324" s="37" t="s">
        <v>3721</v>
      </c>
      <c r="C324" s="37" t="s">
        <v>3722</v>
      </c>
      <c r="D324" s="6" t="s">
        <v>2686</v>
      </c>
      <c r="E324" s="7" t="s">
        <v>2921</v>
      </c>
      <c r="F324" s="6">
        <v>2</v>
      </c>
      <c r="G324" s="6">
        <v>3.01</v>
      </c>
      <c r="H324" s="6" t="s">
        <v>164</v>
      </c>
      <c r="J324" s="8" t="s">
        <v>1000</v>
      </c>
      <c r="K324" s="8" t="s">
        <v>112</v>
      </c>
      <c r="L324" s="5" t="s">
        <v>1001</v>
      </c>
      <c r="M324" s="5" t="s">
        <v>748</v>
      </c>
      <c r="N324" s="5" t="s">
        <v>3723</v>
      </c>
      <c r="O324" s="7" t="s">
        <v>1850</v>
      </c>
      <c r="Q324" s="54" t="str">
        <f t="shared" si="0"/>
        <v>HAMADA</v>
      </c>
    </row>
    <row r="325" spans="1:17" x14ac:dyDescent="0.2">
      <c r="A325" s="55">
        <v>1324</v>
      </c>
      <c r="B325" s="37" t="s">
        <v>3724</v>
      </c>
      <c r="C325" s="37" t="s">
        <v>3725</v>
      </c>
      <c r="D325" s="6" t="s">
        <v>2686</v>
      </c>
      <c r="E325" s="7" t="s">
        <v>2921</v>
      </c>
      <c r="F325" s="6">
        <v>2</v>
      </c>
      <c r="G325" s="6">
        <v>3.01</v>
      </c>
      <c r="H325" s="6" t="s">
        <v>164</v>
      </c>
      <c r="J325" s="8" t="s">
        <v>3726</v>
      </c>
      <c r="K325" s="8" t="s">
        <v>3727</v>
      </c>
      <c r="L325" s="5" t="s">
        <v>3728</v>
      </c>
      <c r="M325" s="5" t="s">
        <v>3729</v>
      </c>
      <c r="N325" s="5" t="s">
        <v>3730</v>
      </c>
      <c r="O325" s="7" t="s">
        <v>1850</v>
      </c>
    </row>
    <row r="326" spans="1:17" x14ac:dyDescent="0.2">
      <c r="A326" s="55">
        <v>1325</v>
      </c>
      <c r="B326" s="37" t="s">
        <v>3731</v>
      </c>
      <c r="C326" s="37" t="s">
        <v>3732</v>
      </c>
      <c r="D326" s="6" t="s">
        <v>2686</v>
      </c>
      <c r="E326" s="7" t="s">
        <v>2921</v>
      </c>
      <c r="F326" s="6">
        <v>2</v>
      </c>
      <c r="G326" s="6">
        <v>3.01</v>
      </c>
      <c r="H326" s="6" t="s">
        <v>164</v>
      </c>
      <c r="J326" s="8" t="s">
        <v>145</v>
      </c>
      <c r="K326" s="8" t="s">
        <v>3733</v>
      </c>
      <c r="L326" s="5" t="s">
        <v>734</v>
      </c>
      <c r="M326" s="5" t="s">
        <v>3734</v>
      </c>
      <c r="N326" s="5" t="s">
        <v>3173</v>
      </c>
      <c r="O326" s="7" t="s">
        <v>1850</v>
      </c>
    </row>
    <row r="327" spans="1:17" x14ac:dyDescent="0.2">
      <c r="A327" s="55">
        <v>1326</v>
      </c>
      <c r="B327" s="37" t="s">
        <v>2922</v>
      </c>
      <c r="C327" s="37" t="s">
        <v>3735</v>
      </c>
      <c r="D327" s="6" t="s">
        <v>2686</v>
      </c>
      <c r="E327" s="7" t="s">
        <v>2921</v>
      </c>
      <c r="F327" s="6">
        <v>2</v>
      </c>
      <c r="G327" s="6">
        <v>3.01</v>
      </c>
      <c r="H327" s="6" t="s">
        <v>164</v>
      </c>
      <c r="J327" s="8" t="s">
        <v>858</v>
      </c>
      <c r="K327" s="8" t="s">
        <v>189</v>
      </c>
      <c r="L327" s="5" t="s">
        <v>1494</v>
      </c>
      <c r="M327" s="5" t="s">
        <v>697</v>
      </c>
      <c r="N327" s="5" t="s">
        <v>3705</v>
      </c>
      <c r="O327" s="7" t="s">
        <v>1850</v>
      </c>
    </row>
    <row r="328" spans="1:17" x14ac:dyDescent="0.2">
      <c r="A328" s="55">
        <v>1327</v>
      </c>
      <c r="B328" s="37" t="s">
        <v>3736</v>
      </c>
      <c r="C328" s="37" t="s">
        <v>2963</v>
      </c>
      <c r="D328" s="6" t="s">
        <v>2686</v>
      </c>
      <c r="E328" s="7" t="s">
        <v>2921</v>
      </c>
      <c r="F328" s="6">
        <v>2</v>
      </c>
      <c r="G328" s="6">
        <v>3.01</v>
      </c>
      <c r="H328" s="6" t="s">
        <v>164</v>
      </c>
      <c r="J328" s="8" t="s">
        <v>31</v>
      </c>
      <c r="K328" s="8" t="s">
        <v>843</v>
      </c>
      <c r="L328" s="5" t="s">
        <v>666</v>
      </c>
      <c r="M328" s="5" t="s">
        <v>1526</v>
      </c>
      <c r="N328" s="5" t="s">
        <v>3737</v>
      </c>
      <c r="O328" s="7" t="s">
        <v>1850</v>
      </c>
    </row>
    <row r="329" spans="1:17" x14ac:dyDescent="0.2">
      <c r="A329" s="55">
        <v>1328</v>
      </c>
      <c r="B329" s="37" t="s">
        <v>2689</v>
      </c>
      <c r="C329" s="37" t="s">
        <v>2952</v>
      </c>
      <c r="D329" s="6" t="s">
        <v>2687</v>
      </c>
      <c r="E329" s="7" t="s">
        <v>2934</v>
      </c>
      <c r="F329" s="6">
        <v>3</v>
      </c>
      <c r="G329" s="6">
        <v>3.01</v>
      </c>
      <c r="H329" s="6" t="s">
        <v>164</v>
      </c>
      <c r="J329" s="8" t="s">
        <v>89</v>
      </c>
      <c r="K329" s="8" t="s">
        <v>280</v>
      </c>
      <c r="L329" s="5" t="s">
        <v>588</v>
      </c>
      <c r="M329" s="5" t="s">
        <v>602</v>
      </c>
      <c r="N329" s="5" t="s">
        <v>2142</v>
      </c>
      <c r="O329" s="7" t="s">
        <v>1850</v>
      </c>
    </row>
    <row r="330" spans="1:17" x14ac:dyDescent="0.2">
      <c r="A330" s="55">
        <v>1329</v>
      </c>
      <c r="B330" s="37" t="s">
        <v>2719</v>
      </c>
      <c r="C330" s="37" t="s">
        <v>2955</v>
      </c>
      <c r="D330" s="6" t="s">
        <v>2687</v>
      </c>
      <c r="E330" s="7" t="s">
        <v>2934</v>
      </c>
      <c r="F330" s="6">
        <v>3</v>
      </c>
      <c r="G330" s="6">
        <v>3.01</v>
      </c>
      <c r="H330" s="6" t="s">
        <v>164</v>
      </c>
      <c r="J330" s="8" t="s">
        <v>517</v>
      </c>
      <c r="K330" s="8" t="s">
        <v>2321</v>
      </c>
      <c r="L330" s="5" t="s">
        <v>1226</v>
      </c>
      <c r="M330" s="5" t="s">
        <v>2322</v>
      </c>
      <c r="N330" s="5" t="s">
        <v>1918</v>
      </c>
      <c r="O330" s="7" t="s">
        <v>1850</v>
      </c>
    </row>
    <row r="331" spans="1:17" x14ac:dyDescent="0.2">
      <c r="A331" s="55">
        <v>1330</v>
      </c>
      <c r="B331" s="37" t="s">
        <v>2953</v>
      </c>
      <c r="C331" s="37" t="s">
        <v>2954</v>
      </c>
      <c r="D331" s="6" t="s">
        <v>2687</v>
      </c>
      <c r="E331" s="7" t="s">
        <v>2934</v>
      </c>
      <c r="F331" s="6">
        <v>3</v>
      </c>
      <c r="G331" s="6">
        <v>3.01</v>
      </c>
      <c r="H331" s="6" t="s">
        <v>164</v>
      </c>
      <c r="J331" s="8" t="s">
        <v>833</v>
      </c>
      <c r="K331" s="8" t="s">
        <v>33</v>
      </c>
      <c r="L331" s="5" t="s">
        <v>2320</v>
      </c>
      <c r="M331" s="5" t="s">
        <v>586</v>
      </c>
      <c r="N331" s="5" t="s">
        <v>2188</v>
      </c>
      <c r="O331" s="7" t="s">
        <v>1850</v>
      </c>
    </row>
    <row r="332" spans="1:17" x14ac:dyDescent="0.2">
      <c r="A332" s="55">
        <v>1331</v>
      </c>
      <c r="B332" s="37" t="s">
        <v>2948</v>
      </c>
      <c r="C332" s="37" t="s">
        <v>2949</v>
      </c>
      <c r="D332" s="6" t="s">
        <v>2687</v>
      </c>
      <c r="E332" s="7" t="s">
        <v>2934</v>
      </c>
      <c r="F332" s="6">
        <v>3</v>
      </c>
      <c r="G332" s="6">
        <v>3.01</v>
      </c>
      <c r="H332" s="6" t="s">
        <v>164</v>
      </c>
      <c r="J332" s="8" t="s">
        <v>281</v>
      </c>
      <c r="K332" s="8" t="s">
        <v>74</v>
      </c>
      <c r="L332" s="5" t="s">
        <v>821</v>
      </c>
      <c r="M332" s="5" t="s">
        <v>788</v>
      </c>
      <c r="N332" s="5" t="s">
        <v>2033</v>
      </c>
      <c r="O332" s="7" t="s">
        <v>1850</v>
      </c>
    </row>
    <row r="333" spans="1:17" x14ac:dyDescent="0.2">
      <c r="A333" s="55">
        <v>1332</v>
      </c>
      <c r="B333" s="37" t="s">
        <v>2718</v>
      </c>
      <c r="C333" s="37" t="s">
        <v>2951</v>
      </c>
      <c r="D333" s="6" t="s">
        <v>2687</v>
      </c>
      <c r="E333" s="7" t="s">
        <v>2934</v>
      </c>
      <c r="F333" s="6">
        <v>3</v>
      </c>
      <c r="G333" s="6">
        <v>3.01</v>
      </c>
      <c r="H333" s="6" t="s">
        <v>164</v>
      </c>
      <c r="J333" s="8" t="s">
        <v>103</v>
      </c>
      <c r="K333" s="8" t="s">
        <v>46</v>
      </c>
      <c r="L333" s="5" t="s">
        <v>626</v>
      </c>
      <c r="M333" s="5" t="s">
        <v>635</v>
      </c>
      <c r="N333" s="5" t="s">
        <v>2045</v>
      </c>
      <c r="O333" s="7" t="s">
        <v>1850</v>
      </c>
    </row>
    <row r="334" spans="1:17" x14ac:dyDescent="0.2">
      <c r="A334" s="55">
        <v>1333</v>
      </c>
      <c r="B334" s="37" t="s">
        <v>2956</v>
      </c>
      <c r="C334" s="37" t="s">
        <v>2957</v>
      </c>
      <c r="D334" s="6" t="s">
        <v>2687</v>
      </c>
      <c r="E334" s="7" t="s">
        <v>2934</v>
      </c>
      <c r="F334" s="6">
        <v>3</v>
      </c>
      <c r="G334" s="6">
        <v>3.01</v>
      </c>
      <c r="H334" s="6" t="s">
        <v>164</v>
      </c>
      <c r="J334" s="8" t="s">
        <v>503</v>
      </c>
      <c r="K334" s="8" t="s">
        <v>146</v>
      </c>
      <c r="L334" s="5" t="s">
        <v>996</v>
      </c>
      <c r="M334" s="5" t="s">
        <v>1515</v>
      </c>
      <c r="N334" s="5" t="s">
        <v>2032</v>
      </c>
      <c r="O334" s="7" t="s">
        <v>1850</v>
      </c>
    </row>
    <row r="335" spans="1:17" x14ac:dyDescent="0.2">
      <c r="A335" s="55">
        <v>1334</v>
      </c>
      <c r="B335" s="37" t="s">
        <v>2946</v>
      </c>
      <c r="C335" s="37" t="s">
        <v>2947</v>
      </c>
      <c r="D335" s="6" t="s">
        <v>2687</v>
      </c>
      <c r="E335" s="7" t="s">
        <v>2934</v>
      </c>
      <c r="F335" s="6">
        <v>3</v>
      </c>
      <c r="G335" s="6">
        <v>3.01</v>
      </c>
      <c r="H335" s="6" t="s">
        <v>164</v>
      </c>
      <c r="J335" s="8" t="s">
        <v>1473</v>
      </c>
      <c r="K335" s="8" t="s">
        <v>1587</v>
      </c>
      <c r="L335" s="5" t="s">
        <v>1474</v>
      </c>
      <c r="M335" s="5" t="s">
        <v>2317</v>
      </c>
      <c r="N335" s="5" t="s">
        <v>2318</v>
      </c>
      <c r="O335" s="7" t="s">
        <v>1850</v>
      </c>
    </row>
    <row r="336" spans="1:17" x14ac:dyDescent="0.2">
      <c r="A336" s="55">
        <v>1335</v>
      </c>
      <c r="B336" s="37" t="s">
        <v>2818</v>
      </c>
      <c r="C336" s="37" t="s">
        <v>2950</v>
      </c>
      <c r="D336" s="6" t="s">
        <v>2687</v>
      </c>
      <c r="E336" s="7" t="s">
        <v>2934</v>
      </c>
      <c r="F336" s="6">
        <v>3</v>
      </c>
      <c r="G336" s="6">
        <v>3.01</v>
      </c>
      <c r="H336" s="6" t="s">
        <v>164</v>
      </c>
      <c r="J336" s="8" t="s">
        <v>59</v>
      </c>
      <c r="K336" s="8" t="s">
        <v>349</v>
      </c>
      <c r="L336" s="5" t="s">
        <v>659</v>
      </c>
      <c r="M336" s="5" t="s">
        <v>692</v>
      </c>
      <c r="N336" s="5" t="s">
        <v>2319</v>
      </c>
      <c r="O336" s="7" t="s">
        <v>1850</v>
      </c>
    </row>
    <row r="337" spans="1:15" x14ac:dyDescent="0.2">
      <c r="A337" s="55">
        <v>1336</v>
      </c>
      <c r="B337" s="37" t="s">
        <v>2958</v>
      </c>
      <c r="C337" s="37" t="s">
        <v>2959</v>
      </c>
      <c r="D337" s="6" t="s">
        <v>2687</v>
      </c>
      <c r="E337" s="7" t="s">
        <v>2934</v>
      </c>
      <c r="F337" s="6">
        <v>3</v>
      </c>
      <c r="G337" s="6">
        <v>3.01</v>
      </c>
      <c r="H337" s="6" t="s">
        <v>164</v>
      </c>
      <c r="J337" s="8" t="s">
        <v>2323</v>
      </c>
      <c r="K337" s="8" t="s">
        <v>109</v>
      </c>
      <c r="L337" s="5" t="s">
        <v>2960</v>
      </c>
      <c r="M337" s="5" t="s">
        <v>744</v>
      </c>
      <c r="N337" s="5" t="s">
        <v>2324</v>
      </c>
      <c r="O337" s="7" t="s">
        <v>1850</v>
      </c>
    </row>
    <row r="338" spans="1:15" x14ac:dyDescent="0.2">
      <c r="A338" s="55">
        <v>1337</v>
      </c>
      <c r="B338" s="37" t="s">
        <v>3959</v>
      </c>
      <c r="C338" s="37" t="s">
        <v>3960</v>
      </c>
      <c r="D338" s="6" t="s">
        <v>2686</v>
      </c>
      <c r="E338" s="7" t="s">
        <v>2669</v>
      </c>
      <c r="F338" s="6">
        <v>2</v>
      </c>
      <c r="G338" s="6">
        <v>3.01</v>
      </c>
      <c r="H338" s="6" t="s">
        <v>164</v>
      </c>
      <c r="J338" s="8" t="s">
        <v>1410</v>
      </c>
      <c r="K338" s="8" t="s">
        <v>3961</v>
      </c>
      <c r="L338" s="5" t="s">
        <v>1411</v>
      </c>
      <c r="M338" s="5" t="s">
        <v>3962</v>
      </c>
      <c r="N338" s="5" t="s">
        <v>3548</v>
      </c>
      <c r="O338" s="7" t="s">
        <v>1850</v>
      </c>
    </row>
    <row r="339" spans="1:15" x14ac:dyDescent="0.2">
      <c r="A339" s="55">
        <v>1338</v>
      </c>
      <c r="B339" s="37" t="s">
        <v>3419</v>
      </c>
      <c r="C339" s="37" t="s">
        <v>3420</v>
      </c>
      <c r="D339" s="6" t="s">
        <v>2686</v>
      </c>
      <c r="E339" s="7" t="s">
        <v>2669</v>
      </c>
      <c r="F339" s="6">
        <v>2</v>
      </c>
      <c r="G339" s="6">
        <v>3.01</v>
      </c>
      <c r="H339" s="6" t="s">
        <v>164</v>
      </c>
      <c r="J339" s="8" t="s">
        <v>3421</v>
      </c>
      <c r="K339" s="8" t="s">
        <v>244</v>
      </c>
      <c r="L339" s="5" t="s">
        <v>3422</v>
      </c>
      <c r="M339" s="5" t="s">
        <v>3423</v>
      </c>
      <c r="N339" s="5" t="s">
        <v>2510</v>
      </c>
      <c r="O339" s="7" t="s">
        <v>1850</v>
      </c>
    </row>
    <row r="340" spans="1:15" x14ac:dyDescent="0.2">
      <c r="A340" s="55">
        <v>1339</v>
      </c>
      <c r="B340" s="37" t="s">
        <v>2607</v>
      </c>
      <c r="C340" s="37" t="s">
        <v>3418</v>
      </c>
      <c r="D340" s="6" t="s">
        <v>2686</v>
      </c>
      <c r="E340" s="7" t="s">
        <v>2669</v>
      </c>
      <c r="F340" s="6">
        <v>2</v>
      </c>
      <c r="G340" s="6">
        <v>3.01</v>
      </c>
      <c r="H340" s="6" t="s">
        <v>164</v>
      </c>
      <c r="J340" s="8" t="s">
        <v>2608</v>
      </c>
      <c r="K340" s="8" t="s">
        <v>839</v>
      </c>
      <c r="L340" s="5" t="s">
        <v>2609</v>
      </c>
      <c r="M340" s="5" t="s">
        <v>840</v>
      </c>
      <c r="N340" s="5" t="s">
        <v>2484</v>
      </c>
      <c r="O340" s="7" t="s">
        <v>1850</v>
      </c>
    </row>
    <row r="341" spans="1:15" x14ac:dyDescent="0.2">
      <c r="A341" s="55">
        <v>1340</v>
      </c>
      <c r="B341" s="37" t="s">
        <v>2972</v>
      </c>
      <c r="C341" s="37" t="s">
        <v>2973</v>
      </c>
      <c r="D341" s="6" t="s">
        <v>2686</v>
      </c>
      <c r="E341" s="7" t="s">
        <v>2966</v>
      </c>
      <c r="F341" s="6">
        <v>3</v>
      </c>
      <c r="G341" s="6">
        <v>3.01</v>
      </c>
      <c r="H341" s="6" t="s">
        <v>164</v>
      </c>
      <c r="J341" s="8" t="s">
        <v>1527</v>
      </c>
      <c r="K341" s="8" t="s">
        <v>209</v>
      </c>
      <c r="L341" s="5" t="s">
        <v>1528</v>
      </c>
      <c r="M341" s="5" t="s">
        <v>629</v>
      </c>
      <c r="N341" s="5" t="s">
        <v>1868</v>
      </c>
      <c r="O341" s="7" t="s">
        <v>1850</v>
      </c>
    </row>
    <row r="342" spans="1:15" x14ac:dyDescent="0.2">
      <c r="A342" s="55">
        <v>1341</v>
      </c>
      <c r="B342" s="37" t="s">
        <v>2984</v>
      </c>
      <c r="C342" s="37" t="s">
        <v>2985</v>
      </c>
      <c r="D342" s="6" t="s">
        <v>2686</v>
      </c>
      <c r="E342" s="7" t="s">
        <v>2966</v>
      </c>
      <c r="F342" s="6">
        <v>3</v>
      </c>
      <c r="G342" s="6">
        <v>3.01</v>
      </c>
      <c r="H342" s="6" t="s">
        <v>164</v>
      </c>
      <c r="J342" s="8" t="s">
        <v>309</v>
      </c>
      <c r="K342" s="8" t="s">
        <v>831</v>
      </c>
      <c r="L342" s="5" t="s">
        <v>1053</v>
      </c>
      <c r="M342" s="5" t="s">
        <v>832</v>
      </c>
      <c r="N342" s="5" t="s">
        <v>1946</v>
      </c>
      <c r="O342" s="7" t="s">
        <v>1850</v>
      </c>
    </row>
    <row r="343" spans="1:15" x14ac:dyDescent="0.2">
      <c r="A343" s="55">
        <v>1342</v>
      </c>
      <c r="B343" s="37" t="s">
        <v>2978</v>
      </c>
      <c r="C343" s="37" t="s">
        <v>2979</v>
      </c>
      <c r="D343" s="6" t="s">
        <v>2686</v>
      </c>
      <c r="E343" s="7" t="s">
        <v>2966</v>
      </c>
      <c r="F343" s="6">
        <v>3</v>
      </c>
      <c r="G343" s="6">
        <v>3.01</v>
      </c>
      <c r="H343" s="6" t="s">
        <v>164</v>
      </c>
      <c r="J343" s="8" t="s">
        <v>975</v>
      </c>
      <c r="K343" s="8" t="s">
        <v>161</v>
      </c>
      <c r="L343" s="5" t="s">
        <v>1019</v>
      </c>
      <c r="M343" s="5" t="s">
        <v>713</v>
      </c>
      <c r="N343" s="5" t="s">
        <v>2042</v>
      </c>
      <c r="O343" s="7" t="s">
        <v>1850</v>
      </c>
    </row>
    <row r="344" spans="1:15" x14ac:dyDescent="0.2">
      <c r="A344" s="55">
        <v>1343</v>
      </c>
      <c r="B344" s="37" t="s">
        <v>2974</v>
      </c>
      <c r="C344" s="37" t="s">
        <v>2975</v>
      </c>
      <c r="D344" s="6" t="s">
        <v>2686</v>
      </c>
      <c r="E344" s="7" t="s">
        <v>2966</v>
      </c>
      <c r="F344" s="6">
        <v>3</v>
      </c>
      <c r="G344" s="6">
        <v>3.01</v>
      </c>
      <c r="H344" s="6" t="s">
        <v>164</v>
      </c>
      <c r="J344" s="8" t="s">
        <v>440</v>
      </c>
      <c r="K344" s="8" t="s">
        <v>16</v>
      </c>
      <c r="L344" s="5" t="s">
        <v>1173</v>
      </c>
      <c r="M344" s="5" t="s">
        <v>605</v>
      </c>
      <c r="N344" s="5" t="s">
        <v>2325</v>
      </c>
      <c r="O344" s="7" t="s">
        <v>1850</v>
      </c>
    </row>
    <row r="345" spans="1:15" x14ac:dyDescent="0.2">
      <c r="A345" s="55">
        <v>1344</v>
      </c>
      <c r="B345" s="37" t="s">
        <v>2967</v>
      </c>
      <c r="C345" s="37" t="s">
        <v>2968</v>
      </c>
      <c r="D345" s="6" t="s">
        <v>2686</v>
      </c>
      <c r="E345" s="7" t="s">
        <v>2966</v>
      </c>
      <c r="F345" s="6">
        <v>3</v>
      </c>
      <c r="G345" s="6">
        <v>3.01</v>
      </c>
      <c r="H345" s="6" t="s">
        <v>164</v>
      </c>
      <c r="J345" s="8" t="s">
        <v>955</v>
      </c>
      <c r="K345" s="8" t="s">
        <v>831</v>
      </c>
      <c r="L345" s="5" t="s">
        <v>1286</v>
      </c>
      <c r="M345" s="5" t="s">
        <v>832</v>
      </c>
      <c r="N345" s="5" t="s">
        <v>2073</v>
      </c>
      <c r="O345" s="7" t="s">
        <v>1850</v>
      </c>
    </row>
    <row r="346" spans="1:15" x14ac:dyDescent="0.2">
      <c r="A346" s="55">
        <v>1345</v>
      </c>
      <c r="B346" s="37" t="s">
        <v>2976</v>
      </c>
      <c r="C346" s="37" t="s">
        <v>2977</v>
      </c>
      <c r="D346" s="6" t="s">
        <v>2686</v>
      </c>
      <c r="E346" s="7" t="s">
        <v>2966</v>
      </c>
      <c r="F346" s="6">
        <v>3</v>
      </c>
      <c r="G346" s="6">
        <v>3.01</v>
      </c>
      <c r="H346" s="6" t="s">
        <v>164</v>
      </c>
      <c r="J346" s="8" t="s">
        <v>242</v>
      </c>
      <c r="K346" s="8" t="s">
        <v>54</v>
      </c>
      <c r="L346" s="5" t="s">
        <v>802</v>
      </c>
      <c r="M346" s="5" t="s">
        <v>573</v>
      </c>
      <c r="N346" s="5" t="s">
        <v>2033</v>
      </c>
      <c r="O346" s="7" t="s">
        <v>1850</v>
      </c>
    </row>
    <row r="347" spans="1:15" x14ac:dyDescent="0.2">
      <c r="A347" s="55">
        <v>1346</v>
      </c>
      <c r="B347" s="37" t="s">
        <v>2706</v>
      </c>
      <c r="C347" s="37" t="s">
        <v>2969</v>
      </c>
      <c r="D347" s="6" t="s">
        <v>2686</v>
      </c>
      <c r="E347" s="7" t="s">
        <v>2966</v>
      </c>
      <c r="F347" s="6">
        <v>3</v>
      </c>
      <c r="G347" s="6">
        <v>3.01</v>
      </c>
      <c r="H347" s="6" t="s">
        <v>164</v>
      </c>
      <c r="J347" s="8" t="s">
        <v>274</v>
      </c>
      <c r="K347" s="8" t="s">
        <v>269</v>
      </c>
      <c r="L347" s="5" t="s">
        <v>810</v>
      </c>
      <c r="M347" s="5" t="s">
        <v>601</v>
      </c>
      <c r="N347" s="5" t="s">
        <v>1925</v>
      </c>
      <c r="O347" s="7" t="s">
        <v>1850</v>
      </c>
    </row>
    <row r="348" spans="1:15" x14ac:dyDescent="0.2">
      <c r="A348" s="55">
        <v>1347</v>
      </c>
      <c r="B348" s="37" t="s">
        <v>2988</v>
      </c>
      <c r="C348" s="37" t="s">
        <v>2989</v>
      </c>
      <c r="D348" s="6" t="s">
        <v>2686</v>
      </c>
      <c r="E348" s="7" t="s">
        <v>2966</v>
      </c>
      <c r="F348" s="6">
        <v>3</v>
      </c>
      <c r="G348" s="6">
        <v>3.01</v>
      </c>
      <c r="H348" s="6" t="s">
        <v>164</v>
      </c>
      <c r="J348" s="8" t="s">
        <v>2326</v>
      </c>
      <c r="K348" s="8" t="s">
        <v>73</v>
      </c>
      <c r="L348" s="5" t="s">
        <v>2327</v>
      </c>
      <c r="M348" s="5" t="s">
        <v>612</v>
      </c>
      <c r="N348" s="5" t="s">
        <v>2328</v>
      </c>
      <c r="O348" s="7" t="s">
        <v>1850</v>
      </c>
    </row>
    <row r="349" spans="1:15" x14ac:dyDescent="0.2">
      <c r="A349" s="55">
        <v>1348</v>
      </c>
      <c r="B349" s="37" t="s">
        <v>2992</v>
      </c>
      <c r="C349" s="37" t="s">
        <v>2747</v>
      </c>
      <c r="D349" s="6" t="s">
        <v>2686</v>
      </c>
      <c r="E349" s="7" t="s">
        <v>2966</v>
      </c>
      <c r="F349" s="6">
        <v>3</v>
      </c>
      <c r="G349" s="6">
        <v>3.01</v>
      </c>
      <c r="H349" s="6" t="s">
        <v>164</v>
      </c>
      <c r="J349" s="8" t="s">
        <v>21</v>
      </c>
      <c r="K349" s="8" t="s">
        <v>53</v>
      </c>
      <c r="L349" s="5" t="s">
        <v>665</v>
      </c>
      <c r="M349" s="5" t="s">
        <v>572</v>
      </c>
      <c r="N349" s="5" t="s">
        <v>1892</v>
      </c>
      <c r="O349" s="7" t="s">
        <v>1850</v>
      </c>
    </row>
    <row r="350" spans="1:15" x14ac:dyDescent="0.2">
      <c r="A350" s="55">
        <v>1349</v>
      </c>
      <c r="B350" s="37" t="s">
        <v>2986</v>
      </c>
      <c r="C350" s="37" t="s">
        <v>2987</v>
      </c>
      <c r="D350" s="6" t="s">
        <v>2686</v>
      </c>
      <c r="E350" s="7" t="s">
        <v>2966</v>
      </c>
      <c r="F350" s="6">
        <v>3</v>
      </c>
      <c r="G350" s="6">
        <v>3.01</v>
      </c>
      <c r="H350" s="6" t="s">
        <v>164</v>
      </c>
      <c r="J350" s="8" t="s">
        <v>230</v>
      </c>
      <c r="K350" s="8" t="s">
        <v>40</v>
      </c>
      <c r="L350" s="5" t="s">
        <v>768</v>
      </c>
      <c r="M350" s="5" t="s">
        <v>568</v>
      </c>
      <c r="N350" s="5" t="s">
        <v>1883</v>
      </c>
      <c r="O350" s="7" t="s">
        <v>1850</v>
      </c>
    </row>
    <row r="351" spans="1:15" x14ac:dyDescent="0.2">
      <c r="A351" s="55">
        <v>1350</v>
      </c>
      <c r="B351" s="37" t="s">
        <v>2982</v>
      </c>
      <c r="C351" s="37" t="s">
        <v>2983</v>
      </c>
      <c r="D351" s="6" t="s">
        <v>2686</v>
      </c>
      <c r="E351" s="7" t="s">
        <v>2966</v>
      </c>
      <c r="F351" s="6">
        <v>3</v>
      </c>
      <c r="G351" s="6">
        <v>3.01</v>
      </c>
      <c r="H351" s="6" t="s">
        <v>164</v>
      </c>
      <c r="J351" s="8" t="s">
        <v>122</v>
      </c>
      <c r="K351" s="8" t="s">
        <v>293</v>
      </c>
      <c r="L351" s="5" t="s">
        <v>759</v>
      </c>
      <c r="M351" s="5" t="s">
        <v>1034</v>
      </c>
      <c r="N351" s="5" t="s">
        <v>2309</v>
      </c>
      <c r="O351" s="7" t="s">
        <v>1850</v>
      </c>
    </row>
    <row r="352" spans="1:15" x14ac:dyDescent="0.2">
      <c r="A352" s="55">
        <v>1351</v>
      </c>
      <c r="B352" s="37" t="s">
        <v>2980</v>
      </c>
      <c r="C352" s="37" t="s">
        <v>2981</v>
      </c>
      <c r="D352" s="6" t="s">
        <v>2686</v>
      </c>
      <c r="E352" s="7" t="s">
        <v>2966</v>
      </c>
      <c r="F352" s="6">
        <v>3</v>
      </c>
      <c r="G352" s="6">
        <v>3.01</v>
      </c>
      <c r="H352" s="6" t="s">
        <v>164</v>
      </c>
      <c r="J352" s="8" t="s">
        <v>266</v>
      </c>
      <c r="K352" s="8" t="s">
        <v>53</v>
      </c>
      <c r="L352" s="5" t="s">
        <v>742</v>
      </c>
      <c r="M352" s="5" t="s">
        <v>572</v>
      </c>
      <c r="N352" s="5" t="s">
        <v>2212</v>
      </c>
      <c r="O352" s="7" t="s">
        <v>1850</v>
      </c>
    </row>
    <row r="353" spans="1:15" x14ac:dyDescent="0.2">
      <c r="A353" s="55">
        <v>1352</v>
      </c>
      <c r="B353" s="37" t="s">
        <v>2970</v>
      </c>
      <c r="C353" s="37" t="s">
        <v>2971</v>
      </c>
      <c r="D353" s="6" t="s">
        <v>2686</v>
      </c>
      <c r="E353" s="7" t="s">
        <v>2966</v>
      </c>
      <c r="F353" s="6">
        <v>3</v>
      </c>
      <c r="G353" s="6">
        <v>3.01</v>
      </c>
      <c r="H353" s="6" t="s">
        <v>164</v>
      </c>
      <c r="J353" s="8" t="s">
        <v>310</v>
      </c>
      <c r="K353" s="8" t="s">
        <v>180</v>
      </c>
      <c r="L353" s="5" t="s">
        <v>1076</v>
      </c>
      <c r="M353" s="5" t="s">
        <v>823</v>
      </c>
      <c r="N353" s="5" t="s">
        <v>1853</v>
      </c>
      <c r="O353" s="7" t="s">
        <v>1850</v>
      </c>
    </row>
    <row r="354" spans="1:15" x14ac:dyDescent="0.2">
      <c r="A354" s="55">
        <v>1353</v>
      </c>
      <c r="B354" s="37" t="s">
        <v>2990</v>
      </c>
      <c r="C354" s="37" t="s">
        <v>2991</v>
      </c>
      <c r="D354" s="6" t="s">
        <v>2686</v>
      </c>
      <c r="E354" s="7" t="s">
        <v>2966</v>
      </c>
      <c r="F354" s="6">
        <v>3</v>
      </c>
      <c r="G354" s="6">
        <v>3.01</v>
      </c>
      <c r="H354" s="6" t="s">
        <v>164</v>
      </c>
      <c r="J354" s="8" t="s">
        <v>499</v>
      </c>
      <c r="K354" s="8" t="s">
        <v>172</v>
      </c>
      <c r="L354" s="5" t="s">
        <v>1211</v>
      </c>
      <c r="M354" s="5" t="s">
        <v>677</v>
      </c>
      <c r="N354" s="5" t="s">
        <v>1883</v>
      </c>
      <c r="O354" s="7" t="s">
        <v>1850</v>
      </c>
    </row>
    <row r="355" spans="1:15" x14ac:dyDescent="0.2">
      <c r="A355" s="55">
        <v>1354</v>
      </c>
      <c r="B355" s="37" t="s">
        <v>2818</v>
      </c>
      <c r="C355" s="37" t="s">
        <v>2965</v>
      </c>
      <c r="D355" s="6" t="s">
        <v>2686</v>
      </c>
      <c r="E355" s="7" t="s">
        <v>2966</v>
      </c>
      <c r="F355" s="6">
        <v>3</v>
      </c>
      <c r="G355" s="6">
        <v>3.01</v>
      </c>
      <c r="H355" s="6" t="s">
        <v>164</v>
      </c>
      <c r="J355" s="8" t="s">
        <v>59</v>
      </c>
      <c r="K355" s="8" t="s">
        <v>64</v>
      </c>
      <c r="L355" s="5" t="s">
        <v>659</v>
      </c>
      <c r="M355" s="5" t="s">
        <v>658</v>
      </c>
      <c r="N355" s="5" t="s">
        <v>2220</v>
      </c>
      <c r="O355" s="7" t="s">
        <v>1850</v>
      </c>
    </row>
    <row r="356" spans="1:15" x14ac:dyDescent="0.2">
      <c r="A356" s="55">
        <v>1355</v>
      </c>
      <c r="B356" s="37" t="s">
        <v>2529</v>
      </c>
      <c r="C356" s="37" t="s">
        <v>3873</v>
      </c>
      <c r="D356" s="6" t="s">
        <v>2686</v>
      </c>
      <c r="E356" s="7" t="s">
        <v>3871</v>
      </c>
      <c r="F356" s="6">
        <v>2</v>
      </c>
      <c r="G356" s="6">
        <v>3.01</v>
      </c>
      <c r="H356" s="6" t="s">
        <v>164</v>
      </c>
      <c r="J356" s="8" t="s">
        <v>2530</v>
      </c>
      <c r="K356" s="8" t="s">
        <v>291</v>
      </c>
      <c r="L356" s="5" t="s">
        <v>2531</v>
      </c>
      <c r="M356" s="5" t="s">
        <v>847</v>
      </c>
      <c r="N356" s="5" t="s">
        <v>3874</v>
      </c>
      <c r="O356" s="7" t="s">
        <v>1850</v>
      </c>
    </row>
    <row r="357" spans="1:15" x14ac:dyDescent="0.2">
      <c r="A357" s="55">
        <v>1356</v>
      </c>
      <c r="B357" s="37" t="s">
        <v>2543</v>
      </c>
      <c r="C357" s="37" t="s">
        <v>3928</v>
      </c>
      <c r="D357" s="6" t="s">
        <v>2686</v>
      </c>
      <c r="E357" s="7" t="s">
        <v>3871</v>
      </c>
      <c r="F357" s="6">
        <v>2</v>
      </c>
      <c r="G357" s="6">
        <v>3.01</v>
      </c>
      <c r="H357" s="6" t="s">
        <v>164</v>
      </c>
      <c r="J357" s="8" t="s">
        <v>89</v>
      </c>
      <c r="K357" s="8" t="s">
        <v>123</v>
      </c>
      <c r="L357" s="5" t="s">
        <v>588</v>
      </c>
      <c r="M357" s="5" t="s">
        <v>578</v>
      </c>
      <c r="N357" s="5" t="s">
        <v>2610</v>
      </c>
      <c r="O357" s="7" t="s">
        <v>1850</v>
      </c>
    </row>
    <row r="358" spans="1:15" x14ac:dyDescent="0.2">
      <c r="A358" s="55">
        <v>1357</v>
      </c>
      <c r="B358" s="37" t="s">
        <v>5719</v>
      </c>
      <c r="C358" s="37" t="s">
        <v>5720</v>
      </c>
      <c r="D358" s="6" t="s">
        <v>2686</v>
      </c>
      <c r="E358" s="7" t="s">
        <v>5721</v>
      </c>
      <c r="F358" s="6">
        <v>2</v>
      </c>
      <c r="G358" s="6">
        <v>3.01</v>
      </c>
      <c r="H358" s="6" t="s">
        <v>2566</v>
      </c>
      <c r="J358" s="8" t="s">
        <v>5722</v>
      </c>
      <c r="K358" s="8" t="s">
        <v>5723</v>
      </c>
      <c r="L358" s="5" t="s">
        <v>5724</v>
      </c>
      <c r="M358" s="5" t="s">
        <v>5725</v>
      </c>
      <c r="N358" s="5" t="s">
        <v>4357</v>
      </c>
      <c r="O358" s="7" t="s">
        <v>1850</v>
      </c>
    </row>
    <row r="359" spans="1:15" x14ac:dyDescent="0.2">
      <c r="A359" s="55">
        <v>1358</v>
      </c>
      <c r="B359" s="37" t="s">
        <v>2836</v>
      </c>
      <c r="C359" s="37" t="s">
        <v>3900</v>
      </c>
      <c r="D359" s="6" t="s">
        <v>2686</v>
      </c>
      <c r="E359" s="7" t="s">
        <v>3871</v>
      </c>
      <c r="F359" s="6">
        <v>2</v>
      </c>
      <c r="G359" s="6">
        <v>3.01</v>
      </c>
      <c r="H359" s="6" t="s">
        <v>164</v>
      </c>
      <c r="J359" s="8" t="s">
        <v>876</v>
      </c>
      <c r="K359" s="8" t="s">
        <v>300</v>
      </c>
      <c r="L359" s="5" t="s">
        <v>877</v>
      </c>
      <c r="M359" s="5" t="s">
        <v>930</v>
      </c>
      <c r="N359" s="5" t="s">
        <v>3901</v>
      </c>
      <c r="O359" s="7" t="s">
        <v>1850</v>
      </c>
    </row>
    <row r="360" spans="1:15" x14ac:dyDescent="0.2">
      <c r="A360" s="55">
        <v>1359</v>
      </c>
      <c r="B360" s="37" t="s">
        <v>3915</v>
      </c>
      <c r="C360" s="37" t="s">
        <v>3916</v>
      </c>
      <c r="D360" s="6" t="s">
        <v>2686</v>
      </c>
      <c r="E360" s="7" t="s">
        <v>3871</v>
      </c>
      <c r="F360" s="6">
        <v>2</v>
      </c>
      <c r="G360" s="6">
        <v>3.01</v>
      </c>
      <c r="H360" s="6" t="s">
        <v>164</v>
      </c>
      <c r="J360" s="8" t="s">
        <v>0</v>
      </c>
      <c r="K360" s="8" t="s">
        <v>1464</v>
      </c>
      <c r="L360" s="5" t="s">
        <v>752</v>
      </c>
      <c r="M360" s="5" t="s">
        <v>1465</v>
      </c>
      <c r="N360" s="5" t="s">
        <v>2549</v>
      </c>
      <c r="O360" s="7" t="s">
        <v>1850</v>
      </c>
    </row>
    <row r="361" spans="1:15" x14ac:dyDescent="0.2">
      <c r="A361" s="55">
        <v>1360</v>
      </c>
      <c r="B361" s="37" t="s">
        <v>3161</v>
      </c>
      <c r="C361" s="37" t="s">
        <v>3875</v>
      </c>
      <c r="D361" s="6" t="s">
        <v>2686</v>
      </c>
      <c r="E361" s="7" t="s">
        <v>3871</v>
      </c>
      <c r="F361" s="6">
        <v>2</v>
      </c>
      <c r="G361" s="6">
        <v>3.01</v>
      </c>
      <c r="H361" s="6" t="s">
        <v>164</v>
      </c>
      <c r="J361" s="8" t="s">
        <v>221</v>
      </c>
      <c r="K361" s="8" t="s">
        <v>3876</v>
      </c>
      <c r="L361" s="5" t="s">
        <v>770</v>
      </c>
      <c r="M361" s="5" t="s">
        <v>3877</v>
      </c>
      <c r="N361" s="5" t="s">
        <v>3878</v>
      </c>
      <c r="O361" s="7" t="s">
        <v>1850</v>
      </c>
    </row>
    <row r="362" spans="1:15" x14ac:dyDescent="0.2">
      <c r="A362" s="55">
        <v>1361</v>
      </c>
      <c r="B362" s="37" t="s">
        <v>3917</v>
      </c>
      <c r="C362" s="37" t="s">
        <v>3918</v>
      </c>
      <c r="D362" s="6" t="s">
        <v>2686</v>
      </c>
      <c r="E362" s="7" t="s">
        <v>3871</v>
      </c>
      <c r="F362" s="6">
        <v>2</v>
      </c>
      <c r="G362" s="6">
        <v>3.01</v>
      </c>
      <c r="H362" s="6" t="s">
        <v>164</v>
      </c>
      <c r="J362" s="8" t="s">
        <v>337</v>
      </c>
      <c r="K362" s="8" t="s">
        <v>3919</v>
      </c>
      <c r="L362" s="5" t="s">
        <v>681</v>
      </c>
      <c r="M362" s="5" t="s">
        <v>3920</v>
      </c>
      <c r="N362" s="5" t="s">
        <v>2611</v>
      </c>
      <c r="O362" s="7" t="s">
        <v>1850</v>
      </c>
    </row>
    <row r="363" spans="1:15" x14ac:dyDescent="0.2">
      <c r="A363" s="55">
        <v>1362</v>
      </c>
      <c r="B363" s="37" t="s">
        <v>3929</v>
      </c>
      <c r="C363" s="37" t="s">
        <v>3930</v>
      </c>
      <c r="D363" s="6" t="s">
        <v>2686</v>
      </c>
      <c r="E363" s="7" t="s">
        <v>3871</v>
      </c>
      <c r="F363" s="6">
        <v>2</v>
      </c>
      <c r="G363" s="6">
        <v>3.01</v>
      </c>
      <c r="H363" s="6" t="s">
        <v>164</v>
      </c>
      <c r="J363" s="8" t="s">
        <v>1259</v>
      </c>
      <c r="K363" s="8" t="s">
        <v>3931</v>
      </c>
      <c r="L363" s="5" t="s">
        <v>1260</v>
      </c>
      <c r="M363" s="5" t="s">
        <v>3932</v>
      </c>
      <c r="N363" s="5" t="s">
        <v>3933</v>
      </c>
      <c r="O363" s="7" t="s">
        <v>1850</v>
      </c>
    </row>
    <row r="364" spans="1:15" x14ac:dyDescent="0.2">
      <c r="A364" s="55">
        <v>1363</v>
      </c>
      <c r="B364" s="37" t="s">
        <v>914</v>
      </c>
      <c r="C364" s="37" t="s">
        <v>3938</v>
      </c>
      <c r="D364" s="6" t="s">
        <v>2686</v>
      </c>
      <c r="E364" s="7" t="s">
        <v>3871</v>
      </c>
      <c r="F364" s="6">
        <v>2</v>
      </c>
      <c r="G364" s="6">
        <v>3.01</v>
      </c>
      <c r="H364" s="6" t="s">
        <v>164</v>
      </c>
      <c r="J364" s="8" t="s">
        <v>315</v>
      </c>
      <c r="K364" s="8" t="s">
        <v>38</v>
      </c>
      <c r="L364" s="5" t="s">
        <v>992</v>
      </c>
      <c r="M364" s="5" t="s">
        <v>1511</v>
      </c>
      <c r="N364" s="5" t="s">
        <v>3939</v>
      </c>
      <c r="O364" s="7" t="s">
        <v>1850</v>
      </c>
    </row>
    <row r="365" spans="1:15" x14ac:dyDescent="0.2">
      <c r="A365" s="55">
        <v>1364</v>
      </c>
      <c r="B365" s="37" t="s">
        <v>3909</v>
      </c>
      <c r="C365" s="37" t="s">
        <v>3910</v>
      </c>
      <c r="D365" s="6" t="s">
        <v>2686</v>
      </c>
      <c r="E365" s="7" t="s">
        <v>3871</v>
      </c>
      <c r="F365" s="6">
        <v>2</v>
      </c>
      <c r="G365" s="6">
        <v>3.01</v>
      </c>
      <c r="H365" s="6" t="s">
        <v>164</v>
      </c>
      <c r="J365" s="8" t="s">
        <v>3911</v>
      </c>
      <c r="K365" s="8" t="s">
        <v>3912</v>
      </c>
      <c r="L365" s="5" t="s">
        <v>3913</v>
      </c>
      <c r="M365" s="5" t="s">
        <v>3914</v>
      </c>
      <c r="N365" s="5" t="s">
        <v>2554</v>
      </c>
      <c r="O365" s="7" t="s">
        <v>1850</v>
      </c>
    </row>
    <row r="366" spans="1:15" x14ac:dyDescent="0.2">
      <c r="A366" s="55">
        <v>1365</v>
      </c>
      <c r="B366" s="37" t="s">
        <v>3879</v>
      </c>
      <c r="C366" s="37" t="s">
        <v>5726</v>
      </c>
      <c r="D366" s="6" t="s">
        <v>2686</v>
      </c>
      <c r="E366" s="7" t="s">
        <v>3871</v>
      </c>
      <c r="F366" s="6">
        <v>2</v>
      </c>
      <c r="G366" s="6">
        <v>3.01</v>
      </c>
      <c r="H366" s="6" t="s">
        <v>164</v>
      </c>
      <c r="J366" s="8" t="s">
        <v>3880</v>
      </c>
      <c r="K366" s="8" t="s">
        <v>3881</v>
      </c>
      <c r="L366" s="5" t="s">
        <v>3882</v>
      </c>
      <c r="M366" s="5" t="s">
        <v>3883</v>
      </c>
      <c r="N366" s="5" t="s">
        <v>3884</v>
      </c>
      <c r="O366" s="7" t="s">
        <v>1850</v>
      </c>
    </row>
    <row r="367" spans="1:15" x14ac:dyDescent="0.2">
      <c r="A367" s="55">
        <v>1366</v>
      </c>
      <c r="B367" s="37" t="s">
        <v>2597</v>
      </c>
      <c r="C367" s="37" t="s">
        <v>3940</v>
      </c>
      <c r="D367" s="6" t="s">
        <v>2686</v>
      </c>
      <c r="E367" s="7" t="s">
        <v>3871</v>
      </c>
      <c r="F367" s="6">
        <v>2</v>
      </c>
      <c r="G367" s="6">
        <v>3.01</v>
      </c>
      <c r="H367" s="6" t="s">
        <v>164</v>
      </c>
      <c r="J367" s="8" t="s">
        <v>227</v>
      </c>
      <c r="K367" s="8" t="s">
        <v>3941</v>
      </c>
      <c r="L367" s="5" t="s">
        <v>765</v>
      </c>
      <c r="M367" s="5" t="s">
        <v>3942</v>
      </c>
      <c r="N367" s="5" t="s">
        <v>3678</v>
      </c>
      <c r="O367" s="7" t="s">
        <v>1850</v>
      </c>
    </row>
    <row r="368" spans="1:15" x14ac:dyDescent="0.2">
      <c r="A368" s="55">
        <v>1367</v>
      </c>
      <c r="B368" s="37" t="s">
        <v>5727</v>
      </c>
      <c r="C368" s="37" t="s">
        <v>5728</v>
      </c>
      <c r="D368" s="6" t="s">
        <v>2686</v>
      </c>
      <c r="E368" s="7" t="s">
        <v>2961</v>
      </c>
      <c r="F368" s="6">
        <v>2</v>
      </c>
      <c r="G368" s="6">
        <v>3.01</v>
      </c>
      <c r="H368" s="6" t="s">
        <v>2566</v>
      </c>
      <c r="J368" s="8" t="s">
        <v>5729</v>
      </c>
      <c r="K368" s="8" t="s">
        <v>181</v>
      </c>
      <c r="L368" s="5" t="s">
        <v>5730</v>
      </c>
      <c r="M368" s="5" t="s">
        <v>786</v>
      </c>
      <c r="N368" s="5" t="s">
        <v>4443</v>
      </c>
      <c r="O368" s="7" t="s">
        <v>1850</v>
      </c>
    </row>
    <row r="369" spans="1:15" x14ac:dyDescent="0.2">
      <c r="A369" s="55">
        <v>1368</v>
      </c>
      <c r="B369" s="37" t="s">
        <v>3894</v>
      </c>
      <c r="C369" s="37" t="s">
        <v>3895</v>
      </c>
      <c r="D369" s="6" t="s">
        <v>2686</v>
      </c>
      <c r="E369" s="7" t="s">
        <v>3871</v>
      </c>
      <c r="F369" s="6">
        <v>2</v>
      </c>
      <c r="G369" s="6">
        <v>3.01</v>
      </c>
      <c r="H369" s="6" t="s">
        <v>164</v>
      </c>
      <c r="J369" s="8" t="s">
        <v>15</v>
      </c>
      <c r="K369" s="8" t="s">
        <v>831</v>
      </c>
      <c r="L369" s="5" t="s">
        <v>705</v>
      </c>
      <c r="M369" s="5" t="s">
        <v>832</v>
      </c>
      <c r="N369" s="5" t="s">
        <v>3896</v>
      </c>
      <c r="O369" s="7" t="s">
        <v>1850</v>
      </c>
    </row>
    <row r="370" spans="1:15" x14ac:dyDescent="0.2">
      <c r="A370" s="55">
        <v>1369</v>
      </c>
      <c r="B370" s="37" t="s">
        <v>3902</v>
      </c>
      <c r="C370" s="37" t="s">
        <v>3903</v>
      </c>
      <c r="D370" s="6" t="s">
        <v>2686</v>
      </c>
      <c r="E370" s="7" t="s">
        <v>3871</v>
      </c>
      <c r="F370" s="6">
        <v>2</v>
      </c>
      <c r="G370" s="6">
        <v>3.01</v>
      </c>
      <c r="H370" s="6" t="s">
        <v>164</v>
      </c>
      <c r="J370" s="8" t="s">
        <v>3904</v>
      </c>
      <c r="K370" s="8" t="s">
        <v>3905</v>
      </c>
      <c r="L370" s="5" t="s">
        <v>3906</v>
      </c>
      <c r="M370" s="5" t="s">
        <v>5731</v>
      </c>
      <c r="N370" s="5" t="s">
        <v>3908</v>
      </c>
      <c r="O370" s="7" t="s">
        <v>1850</v>
      </c>
    </row>
    <row r="371" spans="1:15" x14ac:dyDescent="0.2">
      <c r="A371" s="55">
        <v>1370</v>
      </c>
      <c r="B371" s="37" t="s">
        <v>3947</v>
      </c>
      <c r="C371" s="37" t="s">
        <v>3948</v>
      </c>
      <c r="D371" s="6" t="s">
        <v>2686</v>
      </c>
      <c r="E371" s="7" t="s">
        <v>3871</v>
      </c>
      <c r="F371" s="6">
        <v>2</v>
      </c>
      <c r="G371" s="6">
        <v>3.01</v>
      </c>
      <c r="H371" s="6" t="s">
        <v>164</v>
      </c>
      <c r="J371" s="8" t="s">
        <v>3949</v>
      </c>
      <c r="K371" s="8" t="s">
        <v>258</v>
      </c>
      <c r="L371" s="5" t="s">
        <v>3950</v>
      </c>
      <c r="M371" s="5" t="s">
        <v>796</v>
      </c>
      <c r="N371" s="5" t="s">
        <v>3951</v>
      </c>
      <c r="O371" s="7" t="s">
        <v>1850</v>
      </c>
    </row>
    <row r="372" spans="1:15" x14ac:dyDescent="0.2">
      <c r="A372" s="55">
        <v>1371</v>
      </c>
      <c r="B372" s="37" t="s">
        <v>6</v>
      </c>
      <c r="C372" s="37" t="s">
        <v>3943</v>
      </c>
      <c r="D372" s="6" t="s">
        <v>2686</v>
      </c>
      <c r="E372" s="7" t="s">
        <v>3871</v>
      </c>
      <c r="F372" s="6">
        <v>2</v>
      </c>
      <c r="G372" s="6">
        <v>3.01</v>
      </c>
      <c r="H372" s="6" t="s">
        <v>164</v>
      </c>
      <c r="J372" s="8" t="s">
        <v>7</v>
      </c>
      <c r="K372" s="8" t="s">
        <v>3944</v>
      </c>
      <c r="L372" s="5" t="s">
        <v>676</v>
      </c>
      <c r="M372" s="5" t="s">
        <v>3945</v>
      </c>
      <c r="N372" s="5" t="s">
        <v>3946</v>
      </c>
      <c r="O372" s="7" t="s">
        <v>1850</v>
      </c>
    </row>
    <row r="373" spans="1:15" x14ac:dyDescent="0.2">
      <c r="A373" s="55">
        <v>1372</v>
      </c>
      <c r="B373" s="37" t="s">
        <v>6</v>
      </c>
      <c r="C373" s="37" t="s">
        <v>3937</v>
      </c>
      <c r="D373" s="6" t="s">
        <v>2686</v>
      </c>
      <c r="E373" s="7" t="s">
        <v>3871</v>
      </c>
      <c r="F373" s="6">
        <v>2</v>
      </c>
      <c r="G373" s="6">
        <v>3.01</v>
      </c>
      <c r="H373" s="6" t="s">
        <v>2566</v>
      </c>
      <c r="J373" s="8" t="s">
        <v>7</v>
      </c>
      <c r="K373" s="8" t="s">
        <v>144</v>
      </c>
      <c r="L373" s="5" t="s">
        <v>676</v>
      </c>
      <c r="M373" s="5" t="s">
        <v>624</v>
      </c>
      <c r="N373" s="5" t="s">
        <v>3642</v>
      </c>
      <c r="O373" s="7" t="s">
        <v>1850</v>
      </c>
    </row>
    <row r="374" spans="1:15" x14ac:dyDescent="0.2">
      <c r="A374" s="55">
        <v>1373</v>
      </c>
      <c r="B374" s="37" t="s">
        <v>2511</v>
      </c>
      <c r="C374" s="37" t="s">
        <v>3954</v>
      </c>
      <c r="D374" s="6" t="s">
        <v>2686</v>
      </c>
      <c r="E374" s="7" t="s">
        <v>3871</v>
      </c>
      <c r="F374" s="6">
        <v>2</v>
      </c>
      <c r="G374" s="6">
        <v>3.01</v>
      </c>
      <c r="H374" s="6" t="s">
        <v>164</v>
      </c>
      <c r="J374" s="8" t="s">
        <v>92</v>
      </c>
      <c r="K374" s="8" t="s">
        <v>132</v>
      </c>
      <c r="L374" s="5" t="s">
        <v>621</v>
      </c>
      <c r="M374" s="5" t="s">
        <v>798</v>
      </c>
      <c r="N374" s="5" t="s">
        <v>3955</v>
      </c>
      <c r="O374" s="7" t="s">
        <v>1850</v>
      </c>
    </row>
    <row r="375" spans="1:15" x14ac:dyDescent="0.2">
      <c r="A375" s="55">
        <v>1374</v>
      </c>
      <c r="B375" s="37" t="s">
        <v>3956</v>
      </c>
      <c r="C375" s="37" t="s">
        <v>3059</v>
      </c>
      <c r="D375" s="6" t="s">
        <v>2686</v>
      </c>
      <c r="E375" s="7" t="s">
        <v>3871</v>
      </c>
      <c r="F375" s="6">
        <v>2</v>
      </c>
      <c r="G375" s="6">
        <v>3.01</v>
      </c>
      <c r="H375" s="6" t="s">
        <v>164</v>
      </c>
      <c r="J375" s="8" t="s">
        <v>3957</v>
      </c>
      <c r="K375" s="8" t="s">
        <v>117</v>
      </c>
      <c r="L375" s="5" t="s">
        <v>3958</v>
      </c>
      <c r="M375" s="5" t="s">
        <v>756</v>
      </c>
      <c r="N375" s="5" t="s">
        <v>2512</v>
      </c>
      <c r="O375" s="7" t="s">
        <v>1850</v>
      </c>
    </row>
    <row r="376" spans="1:15" x14ac:dyDescent="0.2">
      <c r="A376" s="55">
        <v>1375</v>
      </c>
      <c r="B376" s="37" t="s">
        <v>3923</v>
      </c>
      <c r="C376" s="37" t="s">
        <v>2893</v>
      </c>
      <c r="D376" s="6" t="s">
        <v>2686</v>
      </c>
      <c r="E376" s="7" t="s">
        <v>3871</v>
      </c>
      <c r="F376" s="6">
        <v>2</v>
      </c>
      <c r="G376" s="6">
        <v>3.01</v>
      </c>
      <c r="H376" s="6" t="s">
        <v>164</v>
      </c>
      <c r="J376" s="8" t="s">
        <v>3924</v>
      </c>
      <c r="K376" s="8" t="s">
        <v>104</v>
      </c>
      <c r="L376" s="5" t="s">
        <v>3925</v>
      </c>
      <c r="M376" s="5" t="s">
        <v>641</v>
      </c>
      <c r="N376" s="5" t="s">
        <v>3896</v>
      </c>
      <c r="O376" s="7" t="s">
        <v>1850</v>
      </c>
    </row>
    <row r="377" spans="1:15" x14ac:dyDescent="0.2">
      <c r="A377" s="55">
        <v>1376</v>
      </c>
      <c r="B377" s="37" t="s">
        <v>3889</v>
      </c>
      <c r="C377" s="37" t="s">
        <v>3890</v>
      </c>
      <c r="D377" s="6" t="s">
        <v>2686</v>
      </c>
      <c r="E377" s="7" t="s">
        <v>3871</v>
      </c>
      <c r="F377" s="6">
        <v>2</v>
      </c>
      <c r="G377" s="6">
        <v>3.01</v>
      </c>
      <c r="H377" s="6" t="s">
        <v>164</v>
      </c>
      <c r="J377" s="8" t="s">
        <v>3891</v>
      </c>
      <c r="K377" s="8" t="s">
        <v>58</v>
      </c>
      <c r="L377" s="5" t="s">
        <v>3892</v>
      </c>
      <c r="M377" s="5" t="s">
        <v>564</v>
      </c>
      <c r="N377" s="5" t="s">
        <v>3265</v>
      </c>
      <c r="O377" s="7" t="s">
        <v>1850</v>
      </c>
    </row>
    <row r="378" spans="1:15" x14ac:dyDescent="0.2">
      <c r="A378" s="55">
        <v>1377</v>
      </c>
      <c r="B378" s="37" t="s">
        <v>3885</v>
      </c>
      <c r="C378" s="37" t="s">
        <v>3754</v>
      </c>
      <c r="D378" s="6" t="s">
        <v>2686</v>
      </c>
      <c r="E378" s="7" t="s">
        <v>3871</v>
      </c>
      <c r="F378" s="6">
        <v>2</v>
      </c>
      <c r="G378" s="6">
        <v>3.01</v>
      </c>
      <c r="H378" s="6" t="s">
        <v>164</v>
      </c>
      <c r="J378" s="8" t="s">
        <v>3886</v>
      </c>
      <c r="K378" s="8" t="s">
        <v>490</v>
      </c>
      <c r="L378" s="5" t="s">
        <v>3887</v>
      </c>
      <c r="M378" s="5" t="s">
        <v>897</v>
      </c>
      <c r="N378" s="5" t="s">
        <v>3888</v>
      </c>
      <c r="O378" s="7" t="s">
        <v>1850</v>
      </c>
    </row>
    <row r="379" spans="1:15" x14ac:dyDescent="0.2">
      <c r="A379" s="55">
        <v>1378</v>
      </c>
      <c r="B379" s="37" t="s">
        <v>3921</v>
      </c>
      <c r="C379" s="37" t="s">
        <v>3922</v>
      </c>
      <c r="D379" s="6" t="s">
        <v>2686</v>
      </c>
      <c r="E379" s="7" t="s">
        <v>3871</v>
      </c>
      <c r="F379" s="6">
        <v>2</v>
      </c>
      <c r="G379" s="6">
        <v>3.01</v>
      </c>
      <c r="H379" s="6" t="s">
        <v>164</v>
      </c>
      <c r="J379" s="8" t="s">
        <v>289</v>
      </c>
      <c r="K379" s="8" t="s">
        <v>170</v>
      </c>
      <c r="L379" s="5" t="s">
        <v>735</v>
      </c>
      <c r="M379" s="5" t="s">
        <v>595</v>
      </c>
      <c r="N379" s="5" t="s">
        <v>3151</v>
      </c>
      <c r="O379" s="7" t="s">
        <v>1850</v>
      </c>
    </row>
    <row r="380" spans="1:15" x14ac:dyDescent="0.2">
      <c r="A380" s="55">
        <v>1379</v>
      </c>
      <c r="B380" s="37" t="s">
        <v>3926</v>
      </c>
      <c r="C380" s="37" t="s">
        <v>3927</v>
      </c>
      <c r="D380" s="6" t="s">
        <v>2686</v>
      </c>
      <c r="E380" s="7" t="s">
        <v>3871</v>
      </c>
      <c r="F380" s="6">
        <v>2</v>
      </c>
      <c r="G380" s="6">
        <v>3.01</v>
      </c>
      <c r="H380" s="6" t="s">
        <v>164</v>
      </c>
      <c r="J380" s="8" t="s">
        <v>267</v>
      </c>
      <c r="K380" s="8" t="s">
        <v>2479</v>
      </c>
      <c r="L380" s="5" t="s">
        <v>743</v>
      </c>
      <c r="M380" s="5" t="s">
        <v>2480</v>
      </c>
      <c r="N380" s="5" t="s">
        <v>2551</v>
      </c>
      <c r="O380" s="7" t="s">
        <v>1850</v>
      </c>
    </row>
    <row r="381" spans="1:15" x14ac:dyDescent="0.2">
      <c r="A381" s="55">
        <v>1380</v>
      </c>
      <c r="B381" s="37" t="s">
        <v>2545</v>
      </c>
      <c r="C381" s="37" t="s">
        <v>3870</v>
      </c>
      <c r="D381" s="6" t="s">
        <v>2686</v>
      </c>
      <c r="E381" s="7" t="s">
        <v>3871</v>
      </c>
      <c r="F381" s="6">
        <v>2</v>
      </c>
      <c r="G381" s="6">
        <v>3.01</v>
      </c>
      <c r="H381" s="6" t="s">
        <v>2566</v>
      </c>
      <c r="J381" s="8" t="s">
        <v>162</v>
      </c>
      <c r="K381" s="8" t="s">
        <v>44</v>
      </c>
      <c r="L381" s="5" t="s">
        <v>609</v>
      </c>
      <c r="M381" s="5" t="s">
        <v>715</v>
      </c>
      <c r="N381" s="5" t="s">
        <v>3872</v>
      </c>
      <c r="O381" s="7" t="s">
        <v>1850</v>
      </c>
    </row>
    <row r="382" spans="1:15" x14ac:dyDescent="0.2">
      <c r="A382" s="55">
        <v>1381</v>
      </c>
      <c r="B382" s="37" t="s">
        <v>3952</v>
      </c>
      <c r="C382" s="37" t="s">
        <v>3953</v>
      </c>
      <c r="D382" s="6" t="s">
        <v>2686</v>
      </c>
      <c r="E382" s="7" t="s">
        <v>3871</v>
      </c>
      <c r="F382" s="6">
        <v>2</v>
      </c>
      <c r="G382" s="6">
        <v>3.01</v>
      </c>
      <c r="H382" s="6" t="s">
        <v>164</v>
      </c>
      <c r="J382" s="8" t="s">
        <v>520</v>
      </c>
      <c r="K382" s="8" t="s">
        <v>350</v>
      </c>
      <c r="L382" s="5" t="s">
        <v>998</v>
      </c>
      <c r="M382" s="5" t="s">
        <v>879</v>
      </c>
      <c r="N382" s="5" t="s">
        <v>2506</v>
      </c>
      <c r="O382" s="7" t="s">
        <v>1850</v>
      </c>
    </row>
    <row r="383" spans="1:15" x14ac:dyDescent="0.2">
      <c r="A383" s="55">
        <v>1382</v>
      </c>
      <c r="B383" s="37" t="s">
        <v>3934</v>
      </c>
      <c r="C383" s="37" t="s">
        <v>3935</v>
      </c>
      <c r="D383" s="6" t="s">
        <v>2686</v>
      </c>
      <c r="E383" s="7" t="s">
        <v>3871</v>
      </c>
      <c r="F383" s="6">
        <v>2</v>
      </c>
      <c r="G383" s="6">
        <v>3.01</v>
      </c>
      <c r="H383" s="6" t="s">
        <v>164</v>
      </c>
      <c r="J383" s="8" t="s">
        <v>118</v>
      </c>
      <c r="K383" s="8" t="s">
        <v>2479</v>
      </c>
      <c r="L383" s="5" t="s">
        <v>757</v>
      </c>
      <c r="M383" s="5" t="s">
        <v>2480</v>
      </c>
      <c r="N383" s="5" t="s">
        <v>3936</v>
      </c>
      <c r="O383" s="7" t="s">
        <v>1850</v>
      </c>
    </row>
    <row r="384" spans="1:15" x14ac:dyDescent="0.2">
      <c r="A384" s="55">
        <v>1383</v>
      </c>
      <c r="B384" s="37" t="s">
        <v>2470</v>
      </c>
      <c r="C384" s="37" t="s">
        <v>3897</v>
      </c>
      <c r="D384" s="6" t="s">
        <v>2686</v>
      </c>
      <c r="E384" s="7" t="s">
        <v>3871</v>
      </c>
      <c r="F384" s="6">
        <v>2</v>
      </c>
      <c r="G384" s="6">
        <v>3.01</v>
      </c>
      <c r="H384" s="6" t="s">
        <v>164</v>
      </c>
      <c r="J384" s="8" t="s">
        <v>147</v>
      </c>
      <c r="K384" s="8" t="s">
        <v>3898</v>
      </c>
      <c r="L384" s="5" t="s">
        <v>655</v>
      </c>
      <c r="M384" s="5" t="s">
        <v>3899</v>
      </c>
      <c r="N384" s="5" t="s">
        <v>3544</v>
      </c>
      <c r="O384" s="7" t="s">
        <v>1850</v>
      </c>
    </row>
    <row r="385" spans="1:15" x14ac:dyDescent="0.2">
      <c r="A385" s="55">
        <v>1384</v>
      </c>
      <c r="B385" s="37" t="s">
        <v>2470</v>
      </c>
      <c r="C385" s="37" t="s">
        <v>3893</v>
      </c>
      <c r="D385" s="6" t="s">
        <v>2686</v>
      </c>
      <c r="E385" s="7" t="s">
        <v>3871</v>
      </c>
      <c r="F385" s="6">
        <v>2</v>
      </c>
      <c r="G385" s="6">
        <v>3.01</v>
      </c>
      <c r="H385" s="6" t="s">
        <v>164</v>
      </c>
      <c r="J385" s="8" t="s">
        <v>147</v>
      </c>
      <c r="K385" s="8" t="s">
        <v>273</v>
      </c>
      <c r="L385" s="5" t="s">
        <v>655</v>
      </c>
      <c r="M385" s="5" t="s">
        <v>712</v>
      </c>
      <c r="N385" s="5" t="s">
        <v>3220</v>
      </c>
      <c r="O385" s="7" t="s">
        <v>1850</v>
      </c>
    </row>
    <row r="386" spans="1:15" x14ac:dyDescent="0.2">
      <c r="A386" s="55">
        <v>1385</v>
      </c>
      <c r="B386" s="37" t="s">
        <v>2994</v>
      </c>
      <c r="C386" s="37" t="s">
        <v>2920</v>
      </c>
      <c r="D386" s="6" t="s">
        <v>2686</v>
      </c>
      <c r="E386" s="7" t="s">
        <v>2995</v>
      </c>
      <c r="F386" s="6">
        <v>3</v>
      </c>
      <c r="G386" s="6">
        <v>3.01</v>
      </c>
      <c r="H386" s="6" t="s">
        <v>164</v>
      </c>
      <c r="J386" s="8" t="s">
        <v>1479</v>
      </c>
      <c r="K386" s="8" t="s">
        <v>73</v>
      </c>
      <c r="L386" s="5" t="s">
        <v>1480</v>
      </c>
      <c r="M386" s="5" t="s">
        <v>612</v>
      </c>
      <c r="N386" s="5" t="s">
        <v>2028</v>
      </c>
      <c r="O386" s="7" t="s">
        <v>1850</v>
      </c>
    </row>
    <row r="387" spans="1:15" x14ac:dyDescent="0.2">
      <c r="A387" s="55">
        <v>1386</v>
      </c>
      <c r="B387" s="37" t="s">
        <v>2706</v>
      </c>
      <c r="C387" s="37" t="s">
        <v>2998</v>
      </c>
      <c r="D387" s="6" t="s">
        <v>2686</v>
      </c>
      <c r="E387" s="7" t="s">
        <v>2995</v>
      </c>
      <c r="F387" s="6">
        <v>3</v>
      </c>
      <c r="G387" s="6">
        <v>3.01</v>
      </c>
      <c r="H387" s="6" t="s">
        <v>164</v>
      </c>
      <c r="J387" s="8" t="s">
        <v>274</v>
      </c>
      <c r="K387" s="8" t="s">
        <v>2331</v>
      </c>
      <c r="L387" s="5" t="s">
        <v>810</v>
      </c>
      <c r="M387" s="5" t="s">
        <v>2332</v>
      </c>
      <c r="N387" s="5" t="s">
        <v>1936</v>
      </c>
      <c r="O387" s="7" t="s">
        <v>1850</v>
      </c>
    </row>
    <row r="388" spans="1:15" x14ac:dyDescent="0.2">
      <c r="A388" s="55">
        <v>1387</v>
      </c>
      <c r="B388" s="37" t="s">
        <v>3003</v>
      </c>
      <c r="C388" s="37" t="s">
        <v>3004</v>
      </c>
      <c r="D388" s="6" t="s">
        <v>2686</v>
      </c>
      <c r="E388" s="7" t="s">
        <v>2995</v>
      </c>
      <c r="F388" s="6">
        <v>3</v>
      </c>
      <c r="G388" s="6">
        <v>3.01</v>
      </c>
      <c r="H388" s="6" t="s">
        <v>164</v>
      </c>
      <c r="J388" s="8" t="s">
        <v>15</v>
      </c>
      <c r="K388" s="8" t="s">
        <v>862</v>
      </c>
      <c r="L388" s="5" t="s">
        <v>705</v>
      </c>
      <c r="M388" s="5" t="s">
        <v>863</v>
      </c>
      <c r="N388" s="5" t="s">
        <v>1917</v>
      </c>
      <c r="O388" s="7" t="s">
        <v>1850</v>
      </c>
    </row>
    <row r="389" spans="1:15" x14ac:dyDescent="0.2">
      <c r="A389" s="55">
        <v>1388</v>
      </c>
      <c r="B389" s="37" t="s">
        <v>3001</v>
      </c>
      <c r="C389" s="37" t="s">
        <v>3002</v>
      </c>
      <c r="D389" s="6" t="s">
        <v>2686</v>
      </c>
      <c r="E389" s="7" t="s">
        <v>2995</v>
      </c>
      <c r="F389" s="6">
        <v>3</v>
      </c>
      <c r="G389" s="6">
        <v>3.01</v>
      </c>
      <c r="H389" s="6" t="s">
        <v>164</v>
      </c>
      <c r="J389" s="8" t="s">
        <v>1451</v>
      </c>
      <c r="K389" s="8" t="s">
        <v>979</v>
      </c>
      <c r="L389" s="5" t="s">
        <v>1452</v>
      </c>
      <c r="M389" s="5" t="s">
        <v>987</v>
      </c>
      <c r="N389" s="5" t="s">
        <v>2130</v>
      </c>
      <c r="O389" s="7" t="s">
        <v>1850</v>
      </c>
    </row>
    <row r="390" spans="1:15" x14ac:dyDescent="0.2">
      <c r="A390" s="55">
        <v>1389</v>
      </c>
      <c r="B390" s="37" t="s">
        <v>2871</v>
      </c>
      <c r="C390" s="37" t="s">
        <v>2747</v>
      </c>
      <c r="D390" s="6" t="s">
        <v>2686</v>
      </c>
      <c r="E390" s="7" t="s">
        <v>2995</v>
      </c>
      <c r="F390" s="6">
        <v>3</v>
      </c>
      <c r="G390" s="6">
        <v>3.01</v>
      </c>
      <c r="H390" s="6" t="s">
        <v>164</v>
      </c>
      <c r="J390" s="8" t="s">
        <v>88</v>
      </c>
      <c r="K390" s="8" t="s">
        <v>53</v>
      </c>
      <c r="L390" s="5" t="s">
        <v>771</v>
      </c>
      <c r="M390" s="5" t="s">
        <v>572</v>
      </c>
      <c r="N390" s="5" t="s">
        <v>2208</v>
      </c>
      <c r="O390" s="7" t="s">
        <v>1850</v>
      </c>
    </row>
    <row r="391" spans="1:15" x14ac:dyDescent="0.2">
      <c r="A391" s="55">
        <v>1390</v>
      </c>
      <c r="B391" s="37" t="s">
        <v>2996</v>
      </c>
      <c r="C391" s="37" t="s">
        <v>2997</v>
      </c>
      <c r="D391" s="6" t="s">
        <v>2686</v>
      </c>
      <c r="E391" s="7" t="s">
        <v>2995</v>
      </c>
      <c r="F391" s="6">
        <v>3</v>
      </c>
      <c r="G391" s="6">
        <v>3.01</v>
      </c>
      <c r="H391" s="6" t="s">
        <v>164</v>
      </c>
      <c r="J391" s="8" t="s">
        <v>2329</v>
      </c>
      <c r="K391" s="8" t="s">
        <v>63</v>
      </c>
      <c r="L391" s="5" t="s">
        <v>2330</v>
      </c>
      <c r="M391" s="5" t="s">
        <v>1083</v>
      </c>
      <c r="N391" s="5" t="s">
        <v>2212</v>
      </c>
      <c r="O391" s="7" t="s">
        <v>1850</v>
      </c>
    </row>
    <row r="392" spans="1:15" x14ac:dyDescent="0.2">
      <c r="A392" s="55">
        <v>1391</v>
      </c>
      <c r="B392" s="37" t="s">
        <v>2999</v>
      </c>
      <c r="C392" s="37" t="s">
        <v>3000</v>
      </c>
      <c r="D392" s="6" t="s">
        <v>2686</v>
      </c>
      <c r="E392" s="7" t="s">
        <v>2995</v>
      </c>
      <c r="F392" s="6">
        <v>3</v>
      </c>
      <c r="G392" s="6">
        <v>3.01</v>
      </c>
      <c r="H392" s="6" t="s">
        <v>164</v>
      </c>
      <c r="J392" s="8" t="s">
        <v>1608</v>
      </c>
      <c r="K392" s="8" t="s">
        <v>854</v>
      </c>
      <c r="L392" s="5" t="s">
        <v>1639</v>
      </c>
      <c r="M392" s="5" t="s">
        <v>855</v>
      </c>
      <c r="N392" s="5" t="s">
        <v>2333</v>
      </c>
      <c r="O392" s="7" t="s">
        <v>1850</v>
      </c>
    </row>
    <row r="393" spans="1:15" x14ac:dyDescent="0.2">
      <c r="A393" s="55">
        <v>1392</v>
      </c>
      <c r="B393" s="37" t="s">
        <v>3298</v>
      </c>
      <c r="C393" s="37" t="s">
        <v>3299</v>
      </c>
      <c r="D393" s="6" t="s">
        <v>2686</v>
      </c>
      <c r="E393" s="7" t="s">
        <v>2993</v>
      </c>
      <c r="F393" s="6">
        <v>2</v>
      </c>
      <c r="G393" s="6">
        <v>3.01</v>
      </c>
      <c r="H393" s="6" t="s">
        <v>2566</v>
      </c>
      <c r="J393" s="8" t="s">
        <v>3300</v>
      </c>
      <c r="K393" s="8" t="s">
        <v>172</v>
      </c>
      <c r="L393" s="5" t="s">
        <v>3301</v>
      </c>
      <c r="M393" s="5" t="s">
        <v>677</v>
      </c>
      <c r="N393" s="5" t="s">
        <v>3206</v>
      </c>
      <c r="O393" s="7" t="s">
        <v>1850</v>
      </c>
    </row>
    <row r="394" spans="1:15" x14ac:dyDescent="0.2">
      <c r="A394" s="55">
        <v>1393</v>
      </c>
      <c r="B394" s="37" t="s">
        <v>3276</v>
      </c>
      <c r="C394" s="37" t="s">
        <v>3277</v>
      </c>
      <c r="D394" s="6" t="s">
        <v>2686</v>
      </c>
      <c r="E394" s="7" t="s">
        <v>2993</v>
      </c>
      <c r="F394" s="6">
        <v>2</v>
      </c>
      <c r="G394" s="6">
        <v>3.01</v>
      </c>
      <c r="H394" s="6" t="s">
        <v>2566</v>
      </c>
      <c r="J394" s="8" t="s">
        <v>3278</v>
      </c>
      <c r="K394" s="8" t="s">
        <v>18</v>
      </c>
      <c r="L394" s="5" t="s">
        <v>3279</v>
      </c>
      <c r="M394" s="5" t="s">
        <v>662</v>
      </c>
      <c r="N394" s="5" t="s">
        <v>3280</v>
      </c>
      <c r="O394" s="7" t="s">
        <v>1850</v>
      </c>
    </row>
    <row r="395" spans="1:15" x14ac:dyDescent="0.2">
      <c r="A395" s="55">
        <v>1394</v>
      </c>
      <c r="B395" s="37" t="s">
        <v>524</v>
      </c>
      <c r="C395" s="37" t="s">
        <v>3289</v>
      </c>
      <c r="D395" s="6" t="s">
        <v>2686</v>
      </c>
      <c r="E395" s="7" t="s">
        <v>2993</v>
      </c>
      <c r="F395" s="6">
        <v>2</v>
      </c>
      <c r="G395" s="6">
        <v>3.01</v>
      </c>
      <c r="H395" s="6" t="s">
        <v>2566</v>
      </c>
      <c r="J395" s="8" t="s">
        <v>138</v>
      </c>
      <c r="K395" s="8" t="s">
        <v>3290</v>
      </c>
      <c r="L395" s="5" t="s">
        <v>800</v>
      </c>
      <c r="M395" s="5" t="s">
        <v>3291</v>
      </c>
      <c r="N395" s="5" t="s">
        <v>3292</v>
      </c>
      <c r="O395" s="7" t="s">
        <v>1850</v>
      </c>
    </row>
    <row r="396" spans="1:15" x14ac:dyDescent="0.2">
      <c r="A396" s="55">
        <v>1395</v>
      </c>
      <c r="B396" s="37" t="s">
        <v>3281</v>
      </c>
      <c r="C396" s="37" t="s">
        <v>3282</v>
      </c>
      <c r="D396" s="6" t="s">
        <v>2686</v>
      </c>
      <c r="E396" s="7" t="s">
        <v>2993</v>
      </c>
      <c r="F396" s="6">
        <v>2</v>
      </c>
      <c r="G396" s="6">
        <v>3.01</v>
      </c>
      <c r="H396" s="6" t="s">
        <v>2566</v>
      </c>
      <c r="J396" s="8" t="s">
        <v>5732</v>
      </c>
      <c r="K396" s="8" t="s">
        <v>46</v>
      </c>
      <c r="L396" s="5" t="s">
        <v>5733</v>
      </c>
      <c r="M396" s="5" t="s">
        <v>635</v>
      </c>
      <c r="N396" s="5" t="s">
        <v>2483</v>
      </c>
      <c r="O396" s="7" t="s">
        <v>1850</v>
      </c>
    </row>
    <row r="397" spans="1:15" x14ac:dyDescent="0.2">
      <c r="A397" s="55">
        <v>1396</v>
      </c>
      <c r="B397" s="37" t="s">
        <v>3302</v>
      </c>
      <c r="C397" s="37" t="s">
        <v>1516</v>
      </c>
      <c r="D397" s="6" t="s">
        <v>2686</v>
      </c>
      <c r="E397" s="7" t="s">
        <v>2993</v>
      </c>
      <c r="F397" s="6">
        <v>2</v>
      </c>
      <c r="G397" s="6">
        <v>3.01</v>
      </c>
      <c r="H397" s="6" t="s">
        <v>2566</v>
      </c>
      <c r="J397" s="8" t="s">
        <v>3303</v>
      </c>
      <c r="K397" s="8" t="s">
        <v>137</v>
      </c>
      <c r="L397" s="5" t="s">
        <v>3304</v>
      </c>
      <c r="M397" s="5" t="s">
        <v>3305</v>
      </c>
      <c r="N397" s="5" t="s">
        <v>2517</v>
      </c>
      <c r="O397" s="7" t="s">
        <v>1850</v>
      </c>
    </row>
    <row r="398" spans="1:15" x14ac:dyDescent="0.2">
      <c r="A398" s="55">
        <v>1397</v>
      </c>
      <c r="B398" s="37" t="s">
        <v>3293</v>
      </c>
      <c r="C398" s="37" t="s">
        <v>3294</v>
      </c>
      <c r="D398" s="6" t="s">
        <v>2686</v>
      </c>
      <c r="E398" s="7" t="s">
        <v>2993</v>
      </c>
      <c r="F398" s="6">
        <v>2</v>
      </c>
      <c r="G398" s="6">
        <v>3.01</v>
      </c>
      <c r="H398" s="6" t="s">
        <v>2566</v>
      </c>
      <c r="J398" s="8" t="s">
        <v>3295</v>
      </c>
      <c r="K398" s="8" t="s">
        <v>328</v>
      </c>
      <c r="L398" s="5" t="s">
        <v>3296</v>
      </c>
      <c r="M398" s="5" t="s">
        <v>3297</v>
      </c>
      <c r="N398" s="5" t="s">
        <v>3135</v>
      </c>
      <c r="O398" s="7" t="s">
        <v>1850</v>
      </c>
    </row>
    <row r="399" spans="1:15" x14ac:dyDescent="0.2">
      <c r="A399" s="55">
        <v>1398</v>
      </c>
      <c r="B399" s="37" t="s">
        <v>1548</v>
      </c>
      <c r="C399" s="37" t="s">
        <v>3285</v>
      </c>
      <c r="D399" s="6" t="s">
        <v>2686</v>
      </c>
      <c r="E399" s="7" t="s">
        <v>2993</v>
      </c>
      <c r="F399" s="6">
        <v>2</v>
      </c>
      <c r="G399" s="6">
        <v>3.01</v>
      </c>
      <c r="H399" s="6" t="s">
        <v>2566</v>
      </c>
      <c r="J399" s="8" t="s">
        <v>226</v>
      </c>
      <c r="K399" s="8" t="s">
        <v>3286</v>
      </c>
      <c r="L399" s="5" t="s">
        <v>764</v>
      </c>
      <c r="M399" s="5" t="s">
        <v>3287</v>
      </c>
      <c r="N399" s="5" t="s">
        <v>3288</v>
      </c>
      <c r="O399" s="7" t="s">
        <v>1850</v>
      </c>
    </row>
    <row r="400" spans="1:15" x14ac:dyDescent="0.2">
      <c r="A400" s="55">
        <v>1399</v>
      </c>
      <c r="B400" s="37" t="s">
        <v>2562</v>
      </c>
      <c r="C400" s="37" t="s">
        <v>3283</v>
      </c>
      <c r="D400" s="6" t="s">
        <v>2686</v>
      </c>
      <c r="E400" s="7" t="s">
        <v>2993</v>
      </c>
      <c r="F400" s="6">
        <v>2</v>
      </c>
      <c r="G400" s="6">
        <v>3.01</v>
      </c>
      <c r="H400" s="6" t="s">
        <v>2566</v>
      </c>
      <c r="J400" s="8" t="s">
        <v>923</v>
      </c>
      <c r="K400" s="8" t="s">
        <v>16</v>
      </c>
      <c r="L400" s="5" t="s">
        <v>924</v>
      </c>
      <c r="M400" s="5" t="s">
        <v>605</v>
      </c>
      <c r="N400" s="5" t="s">
        <v>3284</v>
      </c>
      <c r="O400" s="7" t="s">
        <v>1850</v>
      </c>
    </row>
    <row r="401" spans="1:15" x14ac:dyDescent="0.2">
      <c r="A401" s="55">
        <v>1400</v>
      </c>
      <c r="B401" s="37" t="s">
        <v>2561</v>
      </c>
      <c r="C401" s="37" t="s">
        <v>3306</v>
      </c>
      <c r="D401" s="6" t="s">
        <v>2686</v>
      </c>
      <c r="E401" s="7" t="s">
        <v>2993</v>
      </c>
      <c r="F401" s="6">
        <v>2</v>
      </c>
      <c r="G401" s="6">
        <v>3.01</v>
      </c>
      <c r="H401" s="6" t="s">
        <v>2566</v>
      </c>
      <c r="J401" s="8" t="s">
        <v>420</v>
      </c>
      <c r="K401" s="8" t="s">
        <v>1523</v>
      </c>
      <c r="L401" s="5" t="s">
        <v>936</v>
      </c>
      <c r="M401" s="5" t="s">
        <v>1524</v>
      </c>
      <c r="N401" s="5" t="s">
        <v>3307</v>
      </c>
      <c r="O401" s="7" t="s">
        <v>1850</v>
      </c>
    </row>
    <row r="402" spans="1:15" x14ac:dyDescent="0.2">
      <c r="A402" s="55">
        <v>1401</v>
      </c>
      <c r="B402" s="37" t="s">
        <v>3271</v>
      </c>
      <c r="C402" s="37" t="s">
        <v>3272</v>
      </c>
      <c r="D402" s="6" t="s">
        <v>2686</v>
      </c>
      <c r="E402" s="7" t="s">
        <v>2993</v>
      </c>
      <c r="F402" s="6">
        <v>2</v>
      </c>
      <c r="G402" s="6">
        <v>3.01</v>
      </c>
      <c r="H402" s="6" t="s">
        <v>164</v>
      </c>
      <c r="J402" s="8" t="s">
        <v>515</v>
      </c>
      <c r="K402" s="8" t="s">
        <v>3273</v>
      </c>
      <c r="L402" s="5" t="s">
        <v>1113</v>
      </c>
      <c r="M402" s="5" t="s">
        <v>3274</v>
      </c>
      <c r="N402" s="5" t="s">
        <v>3275</v>
      </c>
      <c r="O402" s="7" t="s">
        <v>1850</v>
      </c>
    </row>
    <row r="403" spans="1:15" x14ac:dyDescent="0.2">
      <c r="A403" s="55">
        <v>1402</v>
      </c>
      <c r="B403" s="37" t="s">
        <v>55</v>
      </c>
      <c r="C403" s="37" t="s">
        <v>3011</v>
      </c>
      <c r="D403" s="6" t="s">
        <v>2686</v>
      </c>
      <c r="E403" s="7" t="s">
        <v>2937</v>
      </c>
      <c r="F403" s="6">
        <v>3</v>
      </c>
      <c r="G403" s="6">
        <v>3.01</v>
      </c>
      <c r="H403" s="6" t="s">
        <v>164</v>
      </c>
      <c r="J403" s="8" t="s">
        <v>56</v>
      </c>
      <c r="K403" s="8" t="s">
        <v>73</v>
      </c>
      <c r="L403" s="5" t="s">
        <v>1640</v>
      </c>
      <c r="M403" s="5" t="s">
        <v>612</v>
      </c>
      <c r="N403" s="5" t="s">
        <v>1917</v>
      </c>
      <c r="O403" s="7" t="s">
        <v>1850</v>
      </c>
    </row>
    <row r="404" spans="1:15" x14ac:dyDescent="0.2">
      <c r="A404" s="55">
        <v>1403</v>
      </c>
      <c r="B404" s="37" t="s">
        <v>3015</v>
      </c>
      <c r="C404" s="37" t="s">
        <v>3016</v>
      </c>
      <c r="D404" s="6" t="s">
        <v>2686</v>
      </c>
      <c r="E404" s="7" t="s">
        <v>2937</v>
      </c>
      <c r="F404" s="6">
        <v>3</v>
      </c>
      <c r="G404" s="6">
        <v>3.01</v>
      </c>
      <c r="H404" s="6" t="s">
        <v>164</v>
      </c>
      <c r="J404" s="8" t="s">
        <v>2344</v>
      </c>
      <c r="K404" s="8" t="s">
        <v>1562</v>
      </c>
      <c r="L404" s="5" t="s">
        <v>2345</v>
      </c>
      <c r="M404" s="5" t="s">
        <v>1563</v>
      </c>
      <c r="N404" s="5" t="s">
        <v>2346</v>
      </c>
      <c r="O404" s="7" t="s">
        <v>1850</v>
      </c>
    </row>
    <row r="405" spans="1:15" x14ac:dyDescent="0.2">
      <c r="A405" s="55">
        <v>1404</v>
      </c>
      <c r="B405" s="37" t="s">
        <v>2836</v>
      </c>
      <c r="C405" s="37" t="s">
        <v>3019</v>
      </c>
      <c r="D405" s="6" t="s">
        <v>2686</v>
      </c>
      <c r="E405" s="7" t="s">
        <v>2937</v>
      </c>
      <c r="F405" s="6">
        <v>3</v>
      </c>
      <c r="G405" s="6">
        <v>3.01</v>
      </c>
      <c r="H405" s="6" t="s">
        <v>164</v>
      </c>
      <c r="J405" s="8" t="s">
        <v>876</v>
      </c>
      <c r="K405" s="8" t="s">
        <v>316</v>
      </c>
      <c r="L405" s="5" t="s">
        <v>877</v>
      </c>
      <c r="M405" s="5" t="s">
        <v>892</v>
      </c>
      <c r="N405" s="5" t="s">
        <v>2348</v>
      </c>
      <c r="O405" s="7" t="s">
        <v>1850</v>
      </c>
    </row>
    <row r="406" spans="1:15" x14ac:dyDescent="0.2">
      <c r="A406" s="55">
        <v>1405</v>
      </c>
      <c r="B406" s="37" t="s">
        <v>3122</v>
      </c>
      <c r="C406" s="37" t="s">
        <v>3123</v>
      </c>
      <c r="D406" s="6" t="s">
        <v>2775</v>
      </c>
      <c r="E406" s="7" t="s">
        <v>2937</v>
      </c>
      <c r="F406" s="6">
        <v>3</v>
      </c>
      <c r="G406" s="6">
        <v>3.01</v>
      </c>
      <c r="H406" s="6" t="s">
        <v>164</v>
      </c>
      <c r="J406" s="8" t="s">
        <v>3124</v>
      </c>
      <c r="K406" s="8" t="s">
        <v>3125</v>
      </c>
      <c r="L406" s="5" t="s">
        <v>3122</v>
      </c>
      <c r="M406" s="5" t="s">
        <v>3126</v>
      </c>
      <c r="N406" s="5" t="s">
        <v>3127</v>
      </c>
      <c r="O406" s="7" t="s">
        <v>3128</v>
      </c>
    </row>
    <row r="407" spans="1:15" x14ac:dyDescent="0.2">
      <c r="A407" s="55">
        <v>1406</v>
      </c>
      <c r="B407" s="37" t="s">
        <v>3017</v>
      </c>
      <c r="C407" s="37" t="s">
        <v>3018</v>
      </c>
      <c r="D407" s="6" t="s">
        <v>2686</v>
      </c>
      <c r="E407" s="7" t="s">
        <v>2937</v>
      </c>
      <c r="F407" s="6">
        <v>3</v>
      </c>
      <c r="G407" s="6">
        <v>3.01</v>
      </c>
      <c r="H407" s="6" t="s">
        <v>164</v>
      </c>
      <c r="J407" s="8" t="s">
        <v>452</v>
      </c>
      <c r="K407" s="8" t="s">
        <v>1552</v>
      </c>
      <c r="L407" s="5" t="s">
        <v>1186</v>
      </c>
      <c r="M407" s="5" t="s">
        <v>1553</v>
      </c>
      <c r="N407" s="5" t="s">
        <v>2347</v>
      </c>
      <c r="O407" s="7" t="s">
        <v>1850</v>
      </c>
    </row>
    <row r="408" spans="1:15" x14ac:dyDescent="0.2">
      <c r="A408" s="55">
        <v>1407</v>
      </c>
      <c r="B408" s="37" t="s">
        <v>3007</v>
      </c>
      <c r="C408" s="37" t="s">
        <v>3008</v>
      </c>
      <c r="D408" s="6" t="s">
        <v>2686</v>
      </c>
      <c r="E408" s="7" t="s">
        <v>2937</v>
      </c>
      <c r="F408" s="6">
        <v>3</v>
      </c>
      <c r="G408" s="6">
        <v>3.01</v>
      </c>
      <c r="H408" s="6" t="s">
        <v>164</v>
      </c>
      <c r="J408" s="8" t="s">
        <v>941</v>
      </c>
      <c r="K408" s="8" t="s">
        <v>2334</v>
      </c>
      <c r="L408" s="5" t="s">
        <v>1418</v>
      </c>
      <c r="M408" s="5" t="s">
        <v>2335</v>
      </c>
      <c r="N408" s="5" t="s">
        <v>2336</v>
      </c>
      <c r="O408" s="7" t="s">
        <v>1850</v>
      </c>
    </row>
    <row r="409" spans="1:15" x14ac:dyDescent="0.2">
      <c r="A409" s="55">
        <v>1408</v>
      </c>
      <c r="B409" s="37" t="s">
        <v>3013</v>
      </c>
      <c r="C409" s="37" t="s">
        <v>3014</v>
      </c>
      <c r="D409" s="6" t="s">
        <v>2686</v>
      </c>
      <c r="E409" s="7" t="s">
        <v>2937</v>
      </c>
      <c r="F409" s="6">
        <v>3</v>
      </c>
      <c r="G409" s="6">
        <v>3.01</v>
      </c>
      <c r="H409" s="6" t="s">
        <v>164</v>
      </c>
      <c r="J409" s="8" t="s">
        <v>2341</v>
      </c>
      <c r="K409" s="8" t="s">
        <v>144</v>
      </c>
      <c r="L409" s="5" t="s">
        <v>2342</v>
      </c>
      <c r="M409" s="5" t="s">
        <v>624</v>
      </c>
      <c r="N409" s="5" t="s">
        <v>2343</v>
      </c>
      <c r="O409" s="7" t="s">
        <v>1850</v>
      </c>
    </row>
    <row r="410" spans="1:15" x14ac:dyDescent="0.2">
      <c r="A410" s="55">
        <v>1409</v>
      </c>
      <c r="B410" s="37" t="s">
        <v>5734</v>
      </c>
      <c r="C410" s="37" t="s">
        <v>5735</v>
      </c>
      <c r="D410" s="6" t="s">
        <v>2686</v>
      </c>
      <c r="E410" s="7" t="s">
        <v>2937</v>
      </c>
      <c r="F410" s="6">
        <v>3</v>
      </c>
      <c r="G410" s="6">
        <v>3.01</v>
      </c>
      <c r="H410" s="6" t="s">
        <v>164</v>
      </c>
      <c r="J410" s="8" t="s">
        <v>5736</v>
      </c>
      <c r="K410" s="8" t="s">
        <v>3086</v>
      </c>
      <c r="L410" s="5" t="s">
        <v>5737</v>
      </c>
      <c r="M410" s="5" t="s">
        <v>1057</v>
      </c>
      <c r="N410" s="5" t="s">
        <v>1891</v>
      </c>
      <c r="O410" s="7" t="s">
        <v>1850</v>
      </c>
    </row>
    <row r="411" spans="1:15" x14ac:dyDescent="0.2">
      <c r="A411" s="55">
        <v>1410</v>
      </c>
      <c r="B411" s="37" t="s">
        <v>2545</v>
      </c>
      <c r="C411" s="37" t="s">
        <v>3012</v>
      </c>
      <c r="D411" s="6" t="s">
        <v>2686</v>
      </c>
      <c r="E411" s="7" t="s">
        <v>2937</v>
      </c>
      <c r="F411" s="6">
        <v>3</v>
      </c>
      <c r="G411" s="6">
        <v>3.01</v>
      </c>
      <c r="H411" s="6" t="s">
        <v>164</v>
      </c>
      <c r="J411" s="8" t="s">
        <v>162</v>
      </c>
      <c r="K411" s="8" t="s">
        <v>1575</v>
      </c>
      <c r="L411" s="5" t="s">
        <v>609</v>
      </c>
      <c r="M411" s="5" t="s">
        <v>1611</v>
      </c>
      <c r="N411" s="5" t="s">
        <v>2340</v>
      </c>
      <c r="O411" s="7" t="s">
        <v>1850</v>
      </c>
    </row>
    <row r="412" spans="1:15" x14ac:dyDescent="0.2">
      <c r="A412" s="55">
        <v>1411</v>
      </c>
      <c r="B412" s="37" t="s">
        <v>3009</v>
      </c>
      <c r="C412" s="37" t="s">
        <v>3010</v>
      </c>
      <c r="D412" s="6" t="s">
        <v>2686</v>
      </c>
      <c r="E412" s="7" t="s">
        <v>2937</v>
      </c>
      <c r="F412" s="6">
        <v>3</v>
      </c>
      <c r="G412" s="6">
        <v>3.01</v>
      </c>
      <c r="H412" s="6" t="s">
        <v>164</v>
      </c>
      <c r="J412" s="8" t="s">
        <v>2337</v>
      </c>
      <c r="K412" s="8" t="s">
        <v>203</v>
      </c>
      <c r="L412" s="5" t="s">
        <v>2338</v>
      </c>
      <c r="M412" s="5" t="s">
        <v>599</v>
      </c>
      <c r="N412" s="5" t="s">
        <v>2339</v>
      </c>
      <c r="O412" s="7" t="s">
        <v>1850</v>
      </c>
    </row>
    <row r="413" spans="1:15" x14ac:dyDescent="0.2">
      <c r="A413" s="55">
        <v>1412</v>
      </c>
      <c r="B413" s="37" t="s">
        <v>5738</v>
      </c>
      <c r="C413" s="37" t="s">
        <v>5739</v>
      </c>
      <c r="D413" s="6" t="s">
        <v>2839</v>
      </c>
      <c r="E413" s="7" t="s">
        <v>5740</v>
      </c>
      <c r="F413" s="6">
        <v>2</v>
      </c>
      <c r="G413" s="6">
        <v>3.01</v>
      </c>
      <c r="H413" s="6" t="s">
        <v>5713</v>
      </c>
      <c r="J413" s="8" t="s">
        <v>1266</v>
      </c>
      <c r="K413" s="8" t="s">
        <v>73</v>
      </c>
      <c r="L413" s="5" t="s">
        <v>1267</v>
      </c>
      <c r="M413" s="5" t="s">
        <v>612</v>
      </c>
      <c r="N413" s="5" t="s">
        <v>3967</v>
      </c>
      <c r="O413" s="7" t="s">
        <v>1850</v>
      </c>
    </row>
    <row r="414" spans="1:15" x14ac:dyDescent="0.2">
      <c r="A414" s="55">
        <v>1413</v>
      </c>
      <c r="B414" s="37" t="s">
        <v>5741</v>
      </c>
      <c r="C414" s="37" t="s">
        <v>5742</v>
      </c>
      <c r="D414" s="6" t="s">
        <v>2839</v>
      </c>
      <c r="E414" s="7" t="s">
        <v>5740</v>
      </c>
      <c r="F414" s="6">
        <v>2</v>
      </c>
      <c r="G414" s="6">
        <v>3.01</v>
      </c>
      <c r="H414" s="6" t="s">
        <v>5713</v>
      </c>
      <c r="J414" s="8" t="s">
        <v>3968</v>
      </c>
      <c r="K414" s="8" t="s">
        <v>970</v>
      </c>
      <c r="L414" s="5" t="s">
        <v>3969</v>
      </c>
      <c r="M414" s="5" t="s">
        <v>3970</v>
      </c>
      <c r="N414" s="5" t="s">
        <v>3971</v>
      </c>
      <c r="O414" s="7" t="s">
        <v>1850</v>
      </c>
    </row>
    <row r="415" spans="1:15" x14ac:dyDescent="0.2">
      <c r="A415" s="55">
        <v>1414</v>
      </c>
      <c r="B415" s="37" t="s">
        <v>5743</v>
      </c>
      <c r="C415" s="37" t="s">
        <v>5744</v>
      </c>
      <c r="D415" s="6" t="s">
        <v>2839</v>
      </c>
      <c r="E415" s="7" t="s">
        <v>5740</v>
      </c>
      <c r="F415" s="6">
        <v>2</v>
      </c>
      <c r="G415" s="6">
        <v>3.01</v>
      </c>
      <c r="H415" s="6" t="s">
        <v>5713</v>
      </c>
      <c r="J415" s="8" t="s">
        <v>5745</v>
      </c>
      <c r="K415" s="8" t="s">
        <v>16</v>
      </c>
      <c r="L415" s="5" t="s">
        <v>5746</v>
      </c>
      <c r="M415" s="5" t="s">
        <v>605</v>
      </c>
      <c r="N415" s="5" t="s">
        <v>3705</v>
      </c>
      <c r="O415" s="7" t="s">
        <v>1850</v>
      </c>
    </row>
    <row r="416" spans="1:15" x14ac:dyDescent="0.2">
      <c r="A416" s="55">
        <v>1415</v>
      </c>
      <c r="B416" s="37" t="s">
        <v>2935</v>
      </c>
      <c r="C416" s="37" t="s">
        <v>2936</v>
      </c>
      <c r="D416" s="6" t="s">
        <v>2686</v>
      </c>
      <c r="E416" s="7" t="s">
        <v>2937</v>
      </c>
      <c r="F416" s="6">
        <v>2</v>
      </c>
      <c r="G416" s="6">
        <v>3.01</v>
      </c>
      <c r="H416" s="6" t="s">
        <v>2566</v>
      </c>
      <c r="J416" s="8" t="s">
        <v>2938</v>
      </c>
      <c r="K416" s="8" t="s">
        <v>61</v>
      </c>
      <c r="L416" s="5" t="s">
        <v>2939</v>
      </c>
      <c r="M416" s="5" t="s">
        <v>708</v>
      </c>
      <c r="N416" s="5" t="s">
        <v>2940</v>
      </c>
      <c r="O416" s="7" t="s">
        <v>1850</v>
      </c>
    </row>
    <row r="417" spans="1:15" x14ac:dyDescent="0.2">
      <c r="A417" s="55">
        <v>1416</v>
      </c>
      <c r="B417" s="37" t="s">
        <v>4230</v>
      </c>
      <c r="C417" s="37" t="s">
        <v>5747</v>
      </c>
      <c r="D417" s="6" t="s">
        <v>2839</v>
      </c>
      <c r="E417" s="7" t="s">
        <v>5740</v>
      </c>
      <c r="F417" s="6">
        <v>2</v>
      </c>
      <c r="G417" s="6">
        <v>3.01</v>
      </c>
      <c r="H417" s="6" t="s">
        <v>5713</v>
      </c>
      <c r="J417" s="8" t="s">
        <v>13</v>
      </c>
      <c r="K417" s="8" t="s">
        <v>40</v>
      </c>
      <c r="L417" s="5" t="s">
        <v>820</v>
      </c>
      <c r="M417" s="5" t="s">
        <v>568</v>
      </c>
      <c r="N417" s="5" t="s">
        <v>5748</v>
      </c>
      <c r="O417" s="7" t="s">
        <v>1850</v>
      </c>
    </row>
    <row r="418" spans="1:15" x14ac:dyDescent="0.2">
      <c r="A418" s="55">
        <v>1417</v>
      </c>
      <c r="B418" s="37" t="s">
        <v>5749</v>
      </c>
      <c r="C418" s="37" t="s">
        <v>5750</v>
      </c>
      <c r="D418" s="6" t="s">
        <v>2686</v>
      </c>
      <c r="E418" s="7" t="s">
        <v>2937</v>
      </c>
      <c r="F418" s="6">
        <v>2</v>
      </c>
      <c r="G418" s="6">
        <v>3.01</v>
      </c>
      <c r="H418" s="6" t="s">
        <v>2566</v>
      </c>
      <c r="J418" s="8" t="s">
        <v>5751</v>
      </c>
      <c r="K418" s="8" t="s">
        <v>473</v>
      </c>
      <c r="L418" s="5" t="s">
        <v>5752</v>
      </c>
      <c r="M418" s="5" t="s">
        <v>1164</v>
      </c>
      <c r="N418" s="5" t="s">
        <v>5753</v>
      </c>
      <c r="O418" s="7" t="s">
        <v>1850</v>
      </c>
    </row>
    <row r="419" spans="1:15" x14ac:dyDescent="0.2">
      <c r="A419" s="55">
        <v>1418</v>
      </c>
      <c r="B419" s="37" t="s">
        <v>5754</v>
      </c>
      <c r="C419" s="37" t="s">
        <v>5755</v>
      </c>
      <c r="D419" s="6" t="s">
        <v>2839</v>
      </c>
      <c r="E419" s="7" t="s">
        <v>5740</v>
      </c>
      <c r="F419" s="6">
        <v>2</v>
      </c>
      <c r="G419" s="6">
        <v>3.01</v>
      </c>
      <c r="H419" s="6" t="s">
        <v>5713</v>
      </c>
      <c r="J419" s="8" t="s">
        <v>3972</v>
      </c>
      <c r="K419" s="8" t="s">
        <v>174</v>
      </c>
      <c r="L419" s="5" t="s">
        <v>3973</v>
      </c>
      <c r="M419" s="5" t="s">
        <v>679</v>
      </c>
      <c r="N419" s="5" t="s">
        <v>2550</v>
      </c>
      <c r="O419" s="7" t="s">
        <v>1850</v>
      </c>
    </row>
    <row r="420" spans="1:15" x14ac:dyDescent="0.2">
      <c r="A420" s="55">
        <v>1419</v>
      </c>
      <c r="B420" s="37" t="s">
        <v>5756</v>
      </c>
      <c r="C420" s="37" t="s">
        <v>5757</v>
      </c>
      <c r="D420" s="6" t="s">
        <v>2839</v>
      </c>
      <c r="E420" s="7" t="s">
        <v>5740</v>
      </c>
      <c r="F420" s="6">
        <v>2</v>
      </c>
      <c r="G420" s="6">
        <v>3.01</v>
      </c>
      <c r="H420" s="6" t="s">
        <v>5713</v>
      </c>
      <c r="J420" s="8" t="s">
        <v>3974</v>
      </c>
      <c r="K420" s="8" t="s">
        <v>203</v>
      </c>
      <c r="L420" s="5" t="s">
        <v>3975</v>
      </c>
      <c r="M420" s="5" t="s">
        <v>599</v>
      </c>
      <c r="N420" s="5" t="s">
        <v>3976</v>
      </c>
      <c r="O420" s="7" t="s">
        <v>1850</v>
      </c>
    </row>
    <row r="421" spans="1:15" x14ac:dyDescent="0.2">
      <c r="A421" s="55">
        <v>1420</v>
      </c>
      <c r="B421" s="37" t="s">
        <v>5758</v>
      </c>
      <c r="C421" s="37" t="s">
        <v>5759</v>
      </c>
      <c r="D421" s="6" t="s">
        <v>2839</v>
      </c>
      <c r="E421" s="7" t="s">
        <v>5740</v>
      </c>
      <c r="F421" s="6">
        <v>2</v>
      </c>
      <c r="G421" s="6">
        <v>3.01</v>
      </c>
      <c r="H421" s="6" t="s">
        <v>5713</v>
      </c>
      <c r="J421" s="8" t="s">
        <v>526</v>
      </c>
      <c r="K421" s="8" t="s">
        <v>3977</v>
      </c>
      <c r="L421" s="5" t="s">
        <v>1220</v>
      </c>
      <c r="M421" s="5" t="s">
        <v>3978</v>
      </c>
      <c r="N421" s="5" t="s">
        <v>2613</v>
      </c>
      <c r="O421" s="7" t="s">
        <v>1850</v>
      </c>
    </row>
    <row r="422" spans="1:15" x14ac:dyDescent="0.2">
      <c r="A422" s="55">
        <v>1421</v>
      </c>
      <c r="B422" s="37" t="s">
        <v>2469</v>
      </c>
      <c r="C422" s="37" t="s">
        <v>3217</v>
      </c>
      <c r="D422" s="6" t="s">
        <v>2839</v>
      </c>
      <c r="E422" s="7" t="s">
        <v>5740</v>
      </c>
      <c r="F422" s="6">
        <v>2</v>
      </c>
      <c r="G422" s="6">
        <v>3.01</v>
      </c>
      <c r="H422" s="6" t="s">
        <v>5713</v>
      </c>
      <c r="J422" s="8" t="s">
        <v>156</v>
      </c>
      <c r="K422" s="8" t="s">
        <v>3218</v>
      </c>
      <c r="L422" s="5" t="s">
        <v>726</v>
      </c>
      <c r="M422" s="5" t="s">
        <v>3219</v>
      </c>
      <c r="N422" s="5" t="s">
        <v>3220</v>
      </c>
      <c r="O422" s="7" t="s">
        <v>1850</v>
      </c>
    </row>
    <row r="423" spans="1:15" x14ac:dyDescent="0.2">
      <c r="A423" s="55">
        <v>1422</v>
      </c>
      <c r="B423" s="37" t="s">
        <v>5760</v>
      </c>
      <c r="C423" s="37" t="s">
        <v>5761</v>
      </c>
      <c r="D423" s="6" t="s">
        <v>2839</v>
      </c>
      <c r="E423" s="7" t="s">
        <v>5740</v>
      </c>
      <c r="F423" s="6">
        <v>2</v>
      </c>
      <c r="G423" s="6">
        <v>3.01</v>
      </c>
      <c r="H423" s="6" t="s">
        <v>5713</v>
      </c>
      <c r="J423" s="8" t="s">
        <v>890</v>
      </c>
      <c r="K423" s="8" t="s">
        <v>20</v>
      </c>
      <c r="L423" s="5" t="s">
        <v>891</v>
      </c>
      <c r="M423" s="5" t="s">
        <v>664</v>
      </c>
      <c r="N423" s="5" t="s">
        <v>3979</v>
      </c>
      <c r="O423" s="7" t="s">
        <v>1850</v>
      </c>
    </row>
    <row r="424" spans="1:15" x14ac:dyDescent="0.2">
      <c r="A424" s="55">
        <v>1423</v>
      </c>
      <c r="B424" s="37" t="s">
        <v>5762</v>
      </c>
      <c r="C424" s="37" t="s">
        <v>5763</v>
      </c>
      <c r="D424" s="6" t="s">
        <v>2839</v>
      </c>
      <c r="E424" s="7" t="s">
        <v>5740</v>
      </c>
      <c r="F424" s="6">
        <v>2</v>
      </c>
      <c r="G424" s="6">
        <v>3.01</v>
      </c>
      <c r="H424" s="6" t="s">
        <v>5713</v>
      </c>
      <c r="J424" s="8" t="s">
        <v>43</v>
      </c>
      <c r="K424" s="8" t="s">
        <v>388</v>
      </c>
      <c r="L424" s="5" t="s">
        <v>806</v>
      </c>
      <c r="M424" s="5" t="s">
        <v>938</v>
      </c>
      <c r="N424" s="5" t="s">
        <v>2549</v>
      </c>
      <c r="O424" s="7" t="s">
        <v>1850</v>
      </c>
    </row>
    <row r="425" spans="1:15" x14ac:dyDescent="0.2">
      <c r="A425" s="55">
        <v>1424</v>
      </c>
      <c r="B425" s="37" t="s">
        <v>475</v>
      </c>
      <c r="C425" s="37" t="s">
        <v>2361</v>
      </c>
      <c r="D425" s="6" t="s">
        <v>2686</v>
      </c>
      <c r="E425" s="7" t="s">
        <v>3020</v>
      </c>
      <c r="F425" s="6">
        <v>3</v>
      </c>
      <c r="G425" s="6">
        <v>3.01</v>
      </c>
      <c r="H425" s="6" t="s">
        <v>164</v>
      </c>
      <c r="J425" s="8" t="s">
        <v>4</v>
      </c>
      <c r="K425" s="8" t="s">
        <v>18</v>
      </c>
      <c r="L425" s="5" t="s">
        <v>711</v>
      </c>
      <c r="M425" s="5" t="s">
        <v>662</v>
      </c>
      <c r="N425" s="5" t="s">
        <v>2174</v>
      </c>
      <c r="O425" s="7" t="s">
        <v>1850</v>
      </c>
    </row>
    <row r="426" spans="1:15" x14ac:dyDescent="0.2">
      <c r="A426" s="55">
        <v>1425</v>
      </c>
      <c r="B426" s="37" t="s">
        <v>5764</v>
      </c>
      <c r="C426" s="37" t="s">
        <v>5765</v>
      </c>
      <c r="D426" s="6" t="s">
        <v>2686</v>
      </c>
      <c r="E426" s="7" t="s">
        <v>3020</v>
      </c>
      <c r="F426" s="6">
        <v>3</v>
      </c>
      <c r="G426" s="6">
        <v>3.01</v>
      </c>
      <c r="H426" s="6" t="s">
        <v>164</v>
      </c>
      <c r="J426" s="8" t="s">
        <v>1454</v>
      </c>
      <c r="K426" s="8" t="s">
        <v>83</v>
      </c>
      <c r="L426" s="5" t="s">
        <v>5766</v>
      </c>
      <c r="M426" s="5" t="s">
        <v>724</v>
      </c>
      <c r="N426" s="5" t="s">
        <v>2004</v>
      </c>
      <c r="O426" s="7" t="s">
        <v>1850</v>
      </c>
    </row>
    <row r="427" spans="1:15" x14ac:dyDescent="0.2">
      <c r="A427" s="55">
        <v>1426</v>
      </c>
      <c r="B427" s="37" t="s">
        <v>2362</v>
      </c>
      <c r="C427" s="37" t="s">
        <v>2363</v>
      </c>
      <c r="D427" s="6" t="s">
        <v>2686</v>
      </c>
      <c r="E427" s="7" t="s">
        <v>3020</v>
      </c>
      <c r="F427" s="6">
        <v>3</v>
      </c>
      <c r="G427" s="6">
        <v>3.01</v>
      </c>
      <c r="H427" s="6" t="s">
        <v>164</v>
      </c>
      <c r="J427" s="8" t="s">
        <v>525</v>
      </c>
      <c r="K427" s="8" t="s">
        <v>1534</v>
      </c>
      <c r="L427" s="5" t="s">
        <v>1219</v>
      </c>
      <c r="M427" s="5" t="s">
        <v>1535</v>
      </c>
      <c r="N427" s="5" t="s">
        <v>2147</v>
      </c>
      <c r="O427" s="7" t="s">
        <v>1850</v>
      </c>
    </row>
    <row r="428" spans="1:15" x14ac:dyDescent="0.2">
      <c r="A428" s="55">
        <v>1427</v>
      </c>
      <c r="B428" s="37" t="s">
        <v>2349</v>
      </c>
      <c r="C428" s="37" t="s">
        <v>2350</v>
      </c>
      <c r="D428" s="6" t="s">
        <v>2686</v>
      </c>
      <c r="E428" s="7" t="s">
        <v>3020</v>
      </c>
      <c r="F428" s="6">
        <v>3</v>
      </c>
      <c r="G428" s="6">
        <v>3.01</v>
      </c>
      <c r="H428" s="6" t="s">
        <v>164</v>
      </c>
      <c r="J428" s="8" t="s">
        <v>2351</v>
      </c>
      <c r="K428" s="8" t="s">
        <v>97</v>
      </c>
      <c r="L428" s="5" t="s">
        <v>2352</v>
      </c>
      <c r="M428" s="5" t="s">
        <v>1436</v>
      </c>
      <c r="N428" s="5" t="s">
        <v>2353</v>
      </c>
      <c r="O428" s="7" t="s">
        <v>1850</v>
      </c>
    </row>
    <row r="429" spans="1:15" x14ac:dyDescent="0.2">
      <c r="A429" s="55">
        <v>1428</v>
      </c>
      <c r="B429" s="37" t="s">
        <v>1661</v>
      </c>
      <c r="C429" s="37" t="s">
        <v>2365</v>
      </c>
      <c r="D429" s="6" t="s">
        <v>2686</v>
      </c>
      <c r="E429" s="7" t="s">
        <v>3020</v>
      </c>
      <c r="F429" s="6">
        <v>3</v>
      </c>
      <c r="G429" s="6">
        <v>3.01</v>
      </c>
      <c r="H429" s="6" t="s">
        <v>164</v>
      </c>
      <c r="J429" s="8" t="s">
        <v>1556</v>
      </c>
      <c r="K429" s="8" t="s">
        <v>105</v>
      </c>
      <c r="L429" s="5" t="s">
        <v>1557</v>
      </c>
      <c r="M429" s="5" t="s">
        <v>642</v>
      </c>
      <c r="N429" s="5" t="s">
        <v>2366</v>
      </c>
      <c r="O429" s="7" t="s">
        <v>1850</v>
      </c>
    </row>
    <row r="430" spans="1:15" x14ac:dyDescent="0.2">
      <c r="A430" s="55">
        <v>1429</v>
      </c>
      <c r="B430" s="37" t="s">
        <v>946</v>
      </c>
      <c r="C430" s="37" t="s">
        <v>2364</v>
      </c>
      <c r="D430" s="6" t="s">
        <v>2686</v>
      </c>
      <c r="E430" s="7" t="s">
        <v>3020</v>
      </c>
      <c r="F430" s="6">
        <v>3</v>
      </c>
      <c r="G430" s="6">
        <v>3.01</v>
      </c>
      <c r="H430" s="6" t="s">
        <v>164</v>
      </c>
      <c r="J430" s="8" t="s">
        <v>25</v>
      </c>
      <c r="K430" s="8" t="s">
        <v>16</v>
      </c>
      <c r="L430" s="5" t="s">
        <v>616</v>
      </c>
      <c r="M430" s="5" t="s">
        <v>605</v>
      </c>
      <c r="N430" s="5" t="s">
        <v>2217</v>
      </c>
      <c r="O430" s="7" t="s">
        <v>1850</v>
      </c>
    </row>
    <row r="431" spans="1:15" x14ac:dyDescent="0.2">
      <c r="A431" s="55">
        <v>1430</v>
      </c>
      <c r="B431" s="37" t="s">
        <v>964</v>
      </c>
      <c r="C431" s="37" t="s">
        <v>2367</v>
      </c>
      <c r="D431" s="6" t="s">
        <v>2686</v>
      </c>
      <c r="E431" s="7" t="s">
        <v>3020</v>
      </c>
      <c r="F431" s="6">
        <v>3</v>
      </c>
      <c r="G431" s="6">
        <v>3.01</v>
      </c>
      <c r="H431" s="6" t="s">
        <v>164</v>
      </c>
      <c r="J431" s="8" t="s">
        <v>322</v>
      </c>
      <c r="K431" s="8" t="s">
        <v>824</v>
      </c>
      <c r="L431" s="5" t="s">
        <v>829</v>
      </c>
      <c r="M431" s="5" t="s">
        <v>826</v>
      </c>
      <c r="N431" s="5" t="s">
        <v>2368</v>
      </c>
      <c r="O431" s="7" t="s">
        <v>1850</v>
      </c>
    </row>
    <row r="432" spans="1:15" x14ac:dyDescent="0.2">
      <c r="A432" s="55">
        <v>1431</v>
      </c>
      <c r="B432" s="37" t="s">
        <v>2354</v>
      </c>
      <c r="C432" s="37" t="s">
        <v>976</v>
      </c>
      <c r="D432" s="6" t="s">
        <v>2686</v>
      </c>
      <c r="E432" s="7" t="s">
        <v>3020</v>
      </c>
      <c r="F432" s="6">
        <v>3</v>
      </c>
      <c r="G432" s="6">
        <v>3.01</v>
      </c>
      <c r="H432" s="6" t="s">
        <v>164</v>
      </c>
      <c r="J432" s="8" t="s">
        <v>1572</v>
      </c>
      <c r="K432" s="8" t="s">
        <v>146</v>
      </c>
      <c r="L432" s="5" t="s">
        <v>2355</v>
      </c>
      <c r="M432" s="5" t="s">
        <v>1515</v>
      </c>
      <c r="N432" s="5" t="s">
        <v>2356</v>
      </c>
      <c r="O432" s="7" t="s">
        <v>1850</v>
      </c>
    </row>
    <row r="433" spans="1:15" x14ac:dyDescent="0.2">
      <c r="A433" s="55">
        <v>1432</v>
      </c>
      <c r="B433" s="37" t="s">
        <v>1059</v>
      </c>
      <c r="C433" s="37" t="s">
        <v>1058</v>
      </c>
      <c r="D433" s="6" t="s">
        <v>2686</v>
      </c>
      <c r="E433" s="7" t="s">
        <v>3020</v>
      </c>
      <c r="F433" s="6">
        <v>3</v>
      </c>
      <c r="G433" s="6">
        <v>3.01</v>
      </c>
      <c r="H433" s="6" t="s">
        <v>164</v>
      </c>
      <c r="J433" s="8" t="s">
        <v>147</v>
      </c>
      <c r="K433" s="8" t="s">
        <v>18</v>
      </c>
      <c r="L433" s="5" t="s">
        <v>655</v>
      </c>
      <c r="M433" s="5" t="s">
        <v>662</v>
      </c>
      <c r="N433" s="5" t="s">
        <v>2185</v>
      </c>
      <c r="O433" s="7" t="s">
        <v>1850</v>
      </c>
    </row>
    <row r="434" spans="1:15" x14ac:dyDescent="0.2">
      <c r="A434" s="55">
        <v>1433</v>
      </c>
      <c r="B434" s="37" t="s">
        <v>444</v>
      </c>
      <c r="C434" s="37" t="s">
        <v>2357</v>
      </c>
      <c r="D434" s="6" t="s">
        <v>2686</v>
      </c>
      <c r="E434" s="7" t="s">
        <v>3020</v>
      </c>
      <c r="F434" s="6">
        <v>3</v>
      </c>
      <c r="G434" s="6">
        <v>3.01</v>
      </c>
      <c r="H434" s="6" t="s">
        <v>164</v>
      </c>
      <c r="J434" s="8" t="s">
        <v>92</v>
      </c>
      <c r="K434" s="8" t="s">
        <v>952</v>
      </c>
      <c r="L434" s="5" t="s">
        <v>621</v>
      </c>
      <c r="M434" s="5" t="s">
        <v>1428</v>
      </c>
      <c r="N434" s="5" t="s">
        <v>2083</v>
      </c>
      <c r="O434" s="7" t="s">
        <v>1850</v>
      </c>
    </row>
    <row r="435" spans="1:15" x14ac:dyDescent="0.2">
      <c r="A435" s="55">
        <v>1434</v>
      </c>
      <c r="B435" s="37" t="s">
        <v>2359</v>
      </c>
      <c r="C435" s="37" t="s">
        <v>2360</v>
      </c>
      <c r="D435" s="6" t="s">
        <v>2686</v>
      </c>
      <c r="E435" s="7" t="s">
        <v>3020</v>
      </c>
      <c r="F435" s="6">
        <v>3</v>
      </c>
      <c r="G435" s="6">
        <v>3.01</v>
      </c>
      <c r="H435" s="6" t="s">
        <v>164</v>
      </c>
      <c r="J435" s="8" t="s">
        <v>461</v>
      </c>
      <c r="K435" s="8" t="s">
        <v>1564</v>
      </c>
      <c r="L435" s="5" t="s">
        <v>1213</v>
      </c>
      <c r="M435" s="5" t="s">
        <v>1565</v>
      </c>
      <c r="N435" s="5" t="s">
        <v>841</v>
      </c>
      <c r="O435" s="7" t="s">
        <v>1850</v>
      </c>
    </row>
    <row r="436" spans="1:15" x14ac:dyDescent="0.2">
      <c r="A436" s="55">
        <v>1435</v>
      </c>
      <c r="B436" s="37" t="s">
        <v>2369</v>
      </c>
      <c r="C436" s="37" t="s">
        <v>2370</v>
      </c>
      <c r="D436" s="6" t="s">
        <v>2686</v>
      </c>
      <c r="E436" s="7" t="s">
        <v>3020</v>
      </c>
      <c r="F436" s="6">
        <v>3</v>
      </c>
      <c r="G436" s="6">
        <v>3.01</v>
      </c>
      <c r="H436" s="6" t="s">
        <v>164</v>
      </c>
      <c r="J436" s="8" t="s">
        <v>2371</v>
      </c>
      <c r="K436" s="8" t="s">
        <v>170</v>
      </c>
      <c r="L436" s="5" t="s">
        <v>2372</v>
      </c>
      <c r="M436" s="5" t="s">
        <v>2168</v>
      </c>
      <c r="N436" s="5" t="s">
        <v>2039</v>
      </c>
      <c r="O436" s="7" t="s">
        <v>1850</v>
      </c>
    </row>
    <row r="437" spans="1:15" x14ac:dyDescent="0.2">
      <c r="A437" s="55">
        <v>1436</v>
      </c>
      <c r="B437" s="37" t="s">
        <v>2358</v>
      </c>
      <c r="C437" s="37" t="s">
        <v>1080</v>
      </c>
      <c r="D437" s="6" t="s">
        <v>2686</v>
      </c>
      <c r="E437" s="7" t="s">
        <v>3020</v>
      </c>
      <c r="F437" s="6">
        <v>3</v>
      </c>
      <c r="G437" s="6">
        <v>3.01</v>
      </c>
      <c r="H437" s="6" t="s">
        <v>164</v>
      </c>
      <c r="J437" s="8" t="s">
        <v>494</v>
      </c>
      <c r="K437" s="8" t="s">
        <v>54</v>
      </c>
      <c r="L437" s="5" t="s">
        <v>1217</v>
      </c>
      <c r="M437" s="5" t="s">
        <v>573</v>
      </c>
      <c r="N437" s="5" t="s">
        <v>2192</v>
      </c>
      <c r="O437" s="7" t="s">
        <v>1850</v>
      </c>
    </row>
    <row r="438" spans="1:15" x14ac:dyDescent="0.2">
      <c r="A438" s="55">
        <v>1437</v>
      </c>
      <c r="D438" s="6" t="s">
        <v>2686</v>
      </c>
      <c r="E438" s="7" t="s">
        <v>3020</v>
      </c>
      <c r="F438" s="6">
        <v>2</v>
      </c>
      <c r="G438" s="6">
        <v>3.01</v>
      </c>
      <c r="H438" s="6" t="s">
        <v>164</v>
      </c>
      <c r="J438" s="8" t="s">
        <v>1475</v>
      </c>
      <c r="K438" s="8" t="s">
        <v>3594</v>
      </c>
      <c r="L438" s="5" t="s">
        <v>1476</v>
      </c>
      <c r="M438" s="5" t="s">
        <v>3595</v>
      </c>
      <c r="N438" s="5" t="s">
        <v>3596</v>
      </c>
      <c r="O438" s="7" t="s">
        <v>1850</v>
      </c>
    </row>
    <row r="439" spans="1:15" x14ac:dyDescent="0.2">
      <c r="A439" s="55">
        <v>1438</v>
      </c>
      <c r="B439" s="37" t="s">
        <v>5767</v>
      </c>
      <c r="C439" s="37" t="s">
        <v>3582</v>
      </c>
      <c r="D439" s="6" t="s">
        <v>2686</v>
      </c>
      <c r="E439" s="7" t="s">
        <v>3020</v>
      </c>
      <c r="F439" s="6">
        <v>2</v>
      </c>
      <c r="G439" s="6">
        <v>3.01</v>
      </c>
      <c r="H439" s="6" t="s">
        <v>164</v>
      </c>
      <c r="J439" s="8" t="s">
        <v>3583</v>
      </c>
      <c r="K439" s="8" t="s">
        <v>347</v>
      </c>
      <c r="L439" s="5" t="s">
        <v>3584</v>
      </c>
      <c r="M439" s="5" t="s">
        <v>690</v>
      </c>
      <c r="N439" s="5" t="s">
        <v>3585</v>
      </c>
      <c r="O439" s="7" t="s">
        <v>1850</v>
      </c>
    </row>
    <row r="440" spans="1:15" x14ac:dyDescent="0.2">
      <c r="A440" s="55">
        <v>1439</v>
      </c>
      <c r="B440" s="37" t="s">
        <v>5768</v>
      </c>
      <c r="C440" s="37" t="s">
        <v>3574</v>
      </c>
      <c r="D440" s="6" t="s">
        <v>2686</v>
      </c>
      <c r="E440" s="7" t="s">
        <v>3020</v>
      </c>
      <c r="F440" s="6">
        <v>2</v>
      </c>
      <c r="G440" s="6">
        <v>3.01</v>
      </c>
      <c r="H440" s="6" t="s">
        <v>164</v>
      </c>
      <c r="J440" s="8" t="s">
        <v>92</v>
      </c>
      <c r="K440" s="8" t="s">
        <v>392</v>
      </c>
      <c r="L440" s="5" t="s">
        <v>621</v>
      </c>
      <c r="M440" s="5" t="s">
        <v>1162</v>
      </c>
      <c r="N440" s="5" t="s">
        <v>3575</v>
      </c>
      <c r="O440" s="7" t="s">
        <v>1850</v>
      </c>
    </row>
    <row r="441" spans="1:15" x14ac:dyDescent="0.2">
      <c r="A441" s="55">
        <v>1440</v>
      </c>
      <c r="B441" s="37" t="s">
        <v>5769</v>
      </c>
      <c r="C441" s="37" t="s">
        <v>3587</v>
      </c>
      <c r="D441" s="6" t="s">
        <v>2686</v>
      </c>
      <c r="E441" s="7" t="s">
        <v>3020</v>
      </c>
      <c r="F441" s="6">
        <v>2</v>
      </c>
      <c r="G441" s="6">
        <v>3.01</v>
      </c>
      <c r="H441" s="6" t="s">
        <v>164</v>
      </c>
      <c r="J441" s="8" t="s">
        <v>92</v>
      </c>
      <c r="K441" s="8" t="s">
        <v>3588</v>
      </c>
      <c r="L441" s="5" t="s">
        <v>621</v>
      </c>
      <c r="M441" s="5" t="s">
        <v>3589</v>
      </c>
      <c r="N441" s="5" t="s">
        <v>3142</v>
      </c>
      <c r="O441" s="7" t="s">
        <v>1850</v>
      </c>
    </row>
    <row r="442" spans="1:15" x14ac:dyDescent="0.2">
      <c r="A442" s="55">
        <v>1441</v>
      </c>
      <c r="B442" s="37" t="s">
        <v>5770</v>
      </c>
      <c r="C442" s="37" t="s">
        <v>3576</v>
      </c>
      <c r="D442" s="6" t="s">
        <v>2686</v>
      </c>
      <c r="E442" s="7" t="s">
        <v>3020</v>
      </c>
      <c r="F442" s="6">
        <v>2</v>
      </c>
      <c r="G442" s="6">
        <v>3.01</v>
      </c>
      <c r="H442" s="6" t="s">
        <v>164</v>
      </c>
      <c r="J442" s="8" t="s">
        <v>77</v>
      </c>
      <c r="K442" s="8" t="s">
        <v>14</v>
      </c>
      <c r="L442" s="5" t="s">
        <v>661</v>
      </c>
      <c r="M442" s="5" t="s">
        <v>727</v>
      </c>
      <c r="N442" s="5" t="s">
        <v>3275</v>
      </c>
      <c r="O442" s="7" t="s">
        <v>1850</v>
      </c>
    </row>
    <row r="443" spans="1:15" x14ac:dyDescent="0.2">
      <c r="A443" s="55">
        <v>1442</v>
      </c>
      <c r="B443" s="37" t="s">
        <v>5771</v>
      </c>
      <c r="C443" s="37" t="s">
        <v>3577</v>
      </c>
      <c r="D443" s="6" t="s">
        <v>2686</v>
      </c>
      <c r="E443" s="7" t="s">
        <v>3020</v>
      </c>
      <c r="F443" s="6">
        <v>2</v>
      </c>
      <c r="G443" s="6">
        <v>3.01</v>
      </c>
      <c r="H443" s="6" t="s">
        <v>164</v>
      </c>
      <c r="J443" s="8" t="s">
        <v>3578</v>
      </c>
      <c r="K443" s="8" t="s">
        <v>3579</v>
      </c>
      <c r="L443" s="5" t="s">
        <v>3580</v>
      </c>
      <c r="M443" s="5" t="s">
        <v>3581</v>
      </c>
      <c r="N443" s="5" t="s">
        <v>2527</v>
      </c>
      <c r="O443" s="7" t="s">
        <v>1850</v>
      </c>
    </row>
    <row r="444" spans="1:15" x14ac:dyDescent="0.2">
      <c r="A444" s="55">
        <v>1443</v>
      </c>
      <c r="B444" s="37" t="s">
        <v>5772</v>
      </c>
      <c r="C444" s="37" t="s">
        <v>3590</v>
      </c>
      <c r="D444" s="6" t="s">
        <v>2686</v>
      </c>
      <c r="E444" s="7" t="s">
        <v>3020</v>
      </c>
      <c r="F444" s="6">
        <v>2</v>
      </c>
      <c r="G444" s="6">
        <v>3.01</v>
      </c>
      <c r="H444" s="6" t="s">
        <v>164</v>
      </c>
      <c r="J444" s="8" t="s">
        <v>208</v>
      </c>
      <c r="K444" s="8" t="s">
        <v>258</v>
      </c>
      <c r="L444" s="5" t="s">
        <v>628</v>
      </c>
      <c r="M444" s="5" t="s">
        <v>796</v>
      </c>
      <c r="N444" s="5" t="s">
        <v>3591</v>
      </c>
      <c r="O444" s="7" t="s">
        <v>1850</v>
      </c>
    </row>
    <row r="445" spans="1:15" x14ac:dyDescent="0.2">
      <c r="A445" s="55">
        <v>1444</v>
      </c>
      <c r="B445" s="37" t="s">
        <v>5773</v>
      </c>
      <c r="C445" s="37" t="s">
        <v>3599</v>
      </c>
      <c r="D445" s="6" t="s">
        <v>2686</v>
      </c>
      <c r="E445" s="7" t="s">
        <v>3020</v>
      </c>
      <c r="F445" s="6">
        <v>2</v>
      </c>
      <c r="G445" s="6">
        <v>3.01</v>
      </c>
      <c r="H445" s="6" t="s">
        <v>164</v>
      </c>
      <c r="J445" s="8" t="s">
        <v>80</v>
      </c>
      <c r="K445" s="8" t="s">
        <v>3600</v>
      </c>
      <c r="L445" s="5" t="s">
        <v>760</v>
      </c>
      <c r="M445" s="5" t="s">
        <v>3601</v>
      </c>
      <c r="N445" s="5" t="s">
        <v>3168</v>
      </c>
      <c r="O445" s="7" t="s">
        <v>1850</v>
      </c>
    </row>
    <row r="446" spans="1:15" x14ac:dyDescent="0.2">
      <c r="A446" s="55">
        <v>1445</v>
      </c>
      <c r="B446" s="37" t="s">
        <v>5774</v>
      </c>
      <c r="C446" s="37" t="s">
        <v>3592</v>
      </c>
      <c r="D446" s="6" t="s">
        <v>2686</v>
      </c>
      <c r="E446" s="7" t="s">
        <v>3020</v>
      </c>
      <c r="F446" s="6">
        <v>2</v>
      </c>
      <c r="G446" s="6">
        <v>3.01</v>
      </c>
      <c r="H446" s="6" t="s">
        <v>164</v>
      </c>
      <c r="J446" s="8" t="s">
        <v>103</v>
      </c>
      <c r="K446" s="8" t="s">
        <v>262</v>
      </c>
      <c r="L446" s="5" t="s">
        <v>626</v>
      </c>
      <c r="M446" s="5" t="s">
        <v>5775</v>
      </c>
      <c r="N446" s="5" t="s">
        <v>2595</v>
      </c>
      <c r="O446" s="7" t="s">
        <v>1850</v>
      </c>
    </row>
    <row r="447" spans="1:15" x14ac:dyDescent="0.2">
      <c r="A447" s="55">
        <v>1446</v>
      </c>
      <c r="B447" s="37" t="s">
        <v>2763</v>
      </c>
      <c r="C447" s="37" t="s">
        <v>2873</v>
      </c>
      <c r="D447" s="6" t="s">
        <v>2687</v>
      </c>
      <c r="E447" s="7" t="s">
        <v>2406</v>
      </c>
      <c r="F447" s="6">
        <v>3</v>
      </c>
      <c r="G447" s="6">
        <v>3.01</v>
      </c>
      <c r="H447" s="6" t="s">
        <v>164</v>
      </c>
      <c r="J447" s="8" t="s">
        <v>13</v>
      </c>
      <c r="K447" s="8" t="s">
        <v>188</v>
      </c>
      <c r="L447" s="5" t="s">
        <v>820</v>
      </c>
      <c r="M447" s="5" t="s">
        <v>654</v>
      </c>
      <c r="N447" s="5" t="s">
        <v>1944</v>
      </c>
      <c r="O447" s="7" t="s">
        <v>1850</v>
      </c>
    </row>
    <row r="448" spans="1:15" x14ac:dyDescent="0.2">
      <c r="A448" s="55">
        <v>1447</v>
      </c>
      <c r="B448" s="37" t="s">
        <v>2733</v>
      </c>
      <c r="C448" s="37" t="s">
        <v>3024</v>
      </c>
      <c r="D448" s="6" t="s">
        <v>2687</v>
      </c>
      <c r="E448" s="7" t="s">
        <v>3025</v>
      </c>
      <c r="F448" s="6">
        <v>3</v>
      </c>
      <c r="G448" s="6">
        <v>3.01</v>
      </c>
      <c r="H448" s="6" t="s">
        <v>164</v>
      </c>
      <c r="J448" s="8" t="s">
        <v>28</v>
      </c>
      <c r="K448" s="8" t="s">
        <v>99</v>
      </c>
      <c r="L448" s="5" t="s">
        <v>1500</v>
      </c>
      <c r="M448" s="5" t="s">
        <v>636</v>
      </c>
      <c r="N448" s="5" t="s">
        <v>2405</v>
      </c>
      <c r="O448" s="7" t="s">
        <v>1850</v>
      </c>
    </row>
    <row r="449" spans="1:15" x14ac:dyDescent="0.2">
      <c r="A449" s="55">
        <v>1448</v>
      </c>
      <c r="B449" s="37" t="s">
        <v>3602</v>
      </c>
      <c r="C449" s="37" t="s">
        <v>3603</v>
      </c>
      <c r="D449" s="6" t="s">
        <v>2686</v>
      </c>
      <c r="E449" s="7" t="s">
        <v>3604</v>
      </c>
      <c r="F449" s="6">
        <v>3</v>
      </c>
      <c r="G449" s="6">
        <v>3.01</v>
      </c>
      <c r="H449" s="6" t="s">
        <v>164</v>
      </c>
      <c r="J449" s="8" t="s">
        <v>431</v>
      </c>
      <c r="K449" s="8" t="s">
        <v>236</v>
      </c>
      <c r="L449" s="5" t="s">
        <v>884</v>
      </c>
      <c r="M449" s="5" t="s">
        <v>5776</v>
      </c>
      <c r="N449" s="5" t="s">
        <v>2262</v>
      </c>
      <c r="O449" s="7" t="s">
        <v>1850</v>
      </c>
    </row>
    <row r="450" spans="1:15" x14ac:dyDescent="0.2">
      <c r="A450" s="55">
        <v>1449</v>
      </c>
      <c r="B450" s="37" t="s">
        <v>2475</v>
      </c>
      <c r="C450" s="37" t="s">
        <v>3611</v>
      </c>
      <c r="D450" s="6" t="s">
        <v>177</v>
      </c>
      <c r="E450" s="7" t="s">
        <v>2406</v>
      </c>
      <c r="F450" s="6">
        <v>2</v>
      </c>
      <c r="G450" s="6">
        <v>3.01</v>
      </c>
      <c r="H450" s="6" t="s">
        <v>164</v>
      </c>
      <c r="J450" s="8" t="s">
        <v>261</v>
      </c>
      <c r="K450" s="8" t="s">
        <v>3612</v>
      </c>
      <c r="L450" s="5" t="s">
        <v>737</v>
      </c>
      <c r="M450" s="5" t="s">
        <v>5777</v>
      </c>
      <c r="N450" s="5" t="s">
        <v>3613</v>
      </c>
      <c r="O450" s="7" t="s">
        <v>1850</v>
      </c>
    </row>
    <row r="451" spans="1:15" x14ac:dyDescent="0.2">
      <c r="A451" s="55">
        <v>1450</v>
      </c>
      <c r="B451" s="37" t="s">
        <v>3616</v>
      </c>
      <c r="C451" s="37" t="s">
        <v>3617</v>
      </c>
      <c r="D451" s="6" t="s">
        <v>177</v>
      </c>
      <c r="E451" s="7" t="s">
        <v>2406</v>
      </c>
      <c r="F451" s="6">
        <v>2</v>
      </c>
      <c r="G451" s="6">
        <v>3.01</v>
      </c>
      <c r="H451" s="6" t="s">
        <v>164</v>
      </c>
      <c r="J451" s="8" t="s">
        <v>3618</v>
      </c>
      <c r="K451" s="8" t="s">
        <v>3619</v>
      </c>
      <c r="L451" s="5" t="s">
        <v>5778</v>
      </c>
      <c r="M451" s="5" t="s">
        <v>5779</v>
      </c>
      <c r="N451" s="5" t="s">
        <v>3573</v>
      </c>
      <c r="O451" s="7" t="s">
        <v>1850</v>
      </c>
    </row>
    <row r="452" spans="1:15" x14ac:dyDescent="0.2">
      <c r="A452" s="55">
        <v>1451</v>
      </c>
      <c r="B452" s="37" t="s">
        <v>2481</v>
      </c>
      <c r="C452" s="37" t="s">
        <v>3609</v>
      </c>
      <c r="D452" s="6" t="s">
        <v>177</v>
      </c>
      <c r="E452" s="7" t="s">
        <v>2406</v>
      </c>
      <c r="F452" s="6">
        <v>2</v>
      </c>
      <c r="G452" s="6">
        <v>3.01</v>
      </c>
      <c r="H452" s="6" t="s">
        <v>164</v>
      </c>
      <c r="J452" s="8" t="s">
        <v>0</v>
      </c>
      <c r="K452" s="8" t="s">
        <v>852</v>
      </c>
      <c r="L452" s="5" t="s">
        <v>752</v>
      </c>
      <c r="M452" s="5" t="s">
        <v>853</v>
      </c>
      <c r="N452" s="5" t="s">
        <v>3610</v>
      </c>
      <c r="O452" s="7" t="s">
        <v>1850</v>
      </c>
    </row>
    <row r="453" spans="1:15" x14ac:dyDescent="0.2">
      <c r="A453" s="55">
        <v>1452</v>
      </c>
      <c r="B453" s="37" t="s">
        <v>27</v>
      </c>
      <c r="C453" s="37" t="s">
        <v>3614</v>
      </c>
      <c r="D453" s="6" t="s">
        <v>177</v>
      </c>
      <c r="E453" s="7" t="s">
        <v>2406</v>
      </c>
      <c r="F453" s="6">
        <v>2</v>
      </c>
      <c r="G453" s="6">
        <v>3.01</v>
      </c>
      <c r="H453" s="6" t="s">
        <v>164</v>
      </c>
      <c r="J453" s="8" t="s">
        <v>28</v>
      </c>
      <c r="K453" s="8" t="s">
        <v>16</v>
      </c>
      <c r="L453" s="5" t="s">
        <v>3340</v>
      </c>
      <c r="M453" s="5" t="s">
        <v>605</v>
      </c>
      <c r="N453" s="5" t="s">
        <v>2538</v>
      </c>
      <c r="O453" s="7" t="s">
        <v>1850</v>
      </c>
    </row>
    <row r="454" spans="1:15" x14ac:dyDescent="0.2">
      <c r="A454" s="55">
        <v>1453</v>
      </c>
      <c r="B454" s="37" t="s">
        <v>3605</v>
      </c>
      <c r="C454" s="37" t="s">
        <v>3606</v>
      </c>
      <c r="D454" s="6" t="s">
        <v>177</v>
      </c>
      <c r="E454" s="7" t="s">
        <v>2406</v>
      </c>
      <c r="F454" s="6">
        <v>2</v>
      </c>
      <c r="G454" s="6">
        <v>3.01</v>
      </c>
      <c r="H454" s="6" t="s">
        <v>164</v>
      </c>
      <c r="J454" s="8" t="s">
        <v>1020</v>
      </c>
      <c r="K454" s="8" t="s">
        <v>117</v>
      </c>
      <c r="L454" s="5" t="s">
        <v>1021</v>
      </c>
      <c r="M454" s="5" t="s">
        <v>756</v>
      </c>
      <c r="N454" s="5" t="s">
        <v>3275</v>
      </c>
      <c r="O454" s="7" t="s">
        <v>1850</v>
      </c>
    </row>
    <row r="455" spans="1:15" x14ac:dyDescent="0.2">
      <c r="A455" s="55">
        <v>1454</v>
      </c>
      <c r="D455" s="6" t="s">
        <v>177</v>
      </c>
      <c r="E455" s="7" t="s">
        <v>2406</v>
      </c>
      <c r="F455" s="6">
        <v>2</v>
      </c>
      <c r="G455" s="6">
        <v>3.01</v>
      </c>
      <c r="H455" s="6" t="s">
        <v>164</v>
      </c>
      <c r="J455" s="8" t="s">
        <v>92</v>
      </c>
      <c r="K455" s="8" t="s">
        <v>843</v>
      </c>
      <c r="L455" s="5" t="s">
        <v>621</v>
      </c>
      <c r="M455" s="5" t="s">
        <v>844</v>
      </c>
      <c r="N455" s="5" t="s">
        <v>3608</v>
      </c>
      <c r="O455" s="7" t="s">
        <v>1850</v>
      </c>
    </row>
    <row r="456" spans="1:15" x14ac:dyDescent="0.2">
      <c r="A456" s="55">
        <v>1455</v>
      </c>
      <c r="B456" s="37" t="s">
        <v>3044</v>
      </c>
      <c r="C456" s="37" t="s">
        <v>3045</v>
      </c>
      <c r="D456" s="6" t="s">
        <v>2686</v>
      </c>
      <c r="E456" s="7" t="s">
        <v>3028</v>
      </c>
      <c r="F456" s="6">
        <v>3</v>
      </c>
      <c r="G456" s="6">
        <v>3.01</v>
      </c>
      <c r="H456" s="6" t="s">
        <v>164</v>
      </c>
      <c r="J456" s="8" t="s">
        <v>1666</v>
      </c>
      <c r="K456" s="8" t="s">
        <v>35</v>
      </c>
      <c r="L456" s="5" t="s">
        <v>3046</v>
      </c>
      <c r="M456" s="5" t="s">
        <v>585</v>
      </c>
      <c r="N456" s="5" t="s">
        <v>2378</v>
      </c>
      <c r="O456" s="7" t="s">
        <v>1850</v>
      </c>
    </row>
    <row r="457" spans="1:15" x14ac:dyDescent="0.2">
      <c r="A457" s="55">
        <v>1456</v>
      </c>
      <c r="B457" s="37" t="s">
        <v>55</v>
      </c>
      <c r="C457" s="37" t="s">
        <v>3039</v>
      </c>
      <c r="D457" s="6" t="s">
        <v>2686</v>
      </c>
      <c r="E457" s="7" t="s">
        <v>3028</v>
      </c>
      <c r="F457" s="6">
        <v>3</v>
      </c>
      <c r="G457" s="6">
        <v>3.01</v>
      </c>
      <c r="H457" s="6" t="s">
        <v>164</v>
      </c>
      <c r="J457" s="8" t="s">
        <v>56</v>
      </c>
      <c r="K457" s="8" t="s">
        <v>244</v>
      </c>
      <c r="L457" s="5" t="s">
        <v>574</v>
      </c>
      <c r="M457" s="5" t="s">
        <v>803</v>
      </c>
      <c r="N457" s="5" t="s">
        <v>2238</v>
      </c>
      <c r="O457" s="7" t="s">
        <v>1850</v>
      </c>
    </row>
    <row r="458" spans="1:15" x14ac:dyDescent="0.2">
      <c r="A458" s="55">
        <v>1457</v>
      </c>
      <c r="B458" s="37" t="s">
        <v>3040</v>
      </c>
      <c r="C458" s="37" t="s">
        <v>2556</v>
      </c>
      <c r="D458" s="6" t="s">
        <v>2686</v>
      </c>
      <c r="E458" s="7" t="s">
        <v>3028</v>
      </c>
      <c r="F458" s="6">
        <v>3</v>
      </c>
      <c r="G458" s="6">
        <v>3.01</v>
      </c>
      <c r="H458" s="6" t="s">
        <v>164</v>
      </c>
      <c r="J458" s="8" t="s">
        <v>348</v>
      </c>
      <c r="K458" s="8" t="s">
        <v>831</v>
      </c>
      <c r="L458" s="5" t="s">
        <v>691</v>
      </c>
      <c r="M458" s="5" t="s">
        <v>832</v>
      </c>
      <c r="N458" s="5" t="s">
        <v>1906</v>
      </c>
      <c r="O458" s="7" t="s">
        <v>1850</v>
      </c>
    </row>
    <row r="459" spans="1:15" x14ac:dyDescent="0.2">
      <c r="A459" s="55">
        <v>1458</v>
      </c>
      <c r="B459" s="37" t="s">
        <v>3052</v>
      </c>
      <c r="C459" s="37" t="s">
        <v>3053</v>
      </c>
      <c r="D459" s="6" t="s">
        <v>2686</v>
      </c>
      <c r="E459" s="7" t="s">
        <v>3028</v>
      </c>
      <c r="F459" s="6">
        <v>3</v>
      </c>
      <c r="G459" s="6">
        <v>3.01</v>
      </c>
      <c r="H459" s="6" t="s">
        <v>164</v>
      </c>
      <c r="J459" s="8" t="s">
        <v>474</v>
      </c>
      <c r="K459" s="8" t="s">
        <v>115</v>
      </c>
      <c r="L459" s="5" t="s">
        <v>3054</v>
      </c>
      <c r="M459" s="5" t="s">
        <v>3055</v>
      </c>
      <c r="N459" s="5" t="s">
        <v>2174</v>
      </c>
      <c r="O459" s="7" t="s">
        <v>1850</v>
      </c>
    </row>
    <row r="460" spans="1:15" x14ac:dyDescent="0.2">
      <c r="A460" s="55">
        <v>1459</v>
      </c>
      <c r="B460" s="37" t="s">
        <v>3032</v>
      </c>
      <c r="C460" s="37" t="s">
        <v>3047</v>
      </c>
      <c r="D460" s="6" t="s">
        <v>2686</v>
      </c>
      <c r="E460" s="7" t="s">
        <v>3028</v>
      </c>
      <c r="F460" s="6">
        <v>3</v>
      </c>
      <c r="G460" s="6">
        <v>3.01</v>
      </c>
      <c r="H460" s="6" t="s">
        <v>164</v>
      </c>
      <c r="J460" s="8" t="s">
        <v>1437</v>
      </c>
      <c r="K460" s="8" t="s">
        <v>20</v>
      </c>
      <c r="L460" s="5" t="s">
        <v>3048</v>
      </c>
      <c r="M460" s="5" t="s">
        <v>664</v>
      </c>
      <c r="N460" s="5" t="s">
        <v>2173</v>
      </c>
      <c r="O460" s="7" t="s">
        <v>1850</v>
      </c>
    </row>
    <row r="461" spans="1:15" x14ac:dyDescent="0.2">
      <c r="A461" s="55">
        <v>1460</v>
      </c>
      <c r="B461" s="37" t="s">
        <v>3060</v>
      </c>
      <c r="C461" s="37" t="s">
        <v>3061</v>
      </c>
      <c r="D461" s="6" t="s">
        <v>2686</v>
      </c>
      <c r="E461" s="7" t="s">
        <v>3028</v>
      </c>
      <c r="F461" s="6">
        <v>3</v>
      </c>
      <c r="G461" s="6">
        <v>3.01</v>
      </c>
      <c r="H461" s="6" t="s">
        <v>164</v>
      </c>
      <c r="J461" s="8" t="s">
        <v>2381</v>
      </c>
      <c r="K461" s="8" t="s">
        <v>35</v>
      </c>
      <c r="L461" s="5" t="s">
        <v>3062</v>
      </c>
      <c r="M461" s="5" t="s">
        <v>585</v>
      </c>
      <c r="N461" s="5" t="s">
        <v>2319</v>
      </c>
      <c r="O461" s="7" t="s">
        <v>1850</v>
      </c>
    </row>
    <row r="462" spans="1:15" x14ac:dyDescent="0.2">
      <c r="A462" s="55">
        <v>1461</v>
      </c>
      <c r="B462" s="37" t="s">
        <v>3049</v>
      </c>
      <c r="C462" s="37" t="s">
        <v>3050</v>
      </c>
      <c r="D462" s="6" t="s">
        <v>2686</v>
      </c>
      <c r="E462" s="7" t="s">
        <v>3028</v>
      </c>
      <c r="F462" s="6">
        <v>3</v>
      </c>
      <c r="G462" s="6">
        <v>3.01</v>
      </c>
      <c r="H462" s="6" t="s">
        <v>164</v>
      </c>
      <c r="J462" s="8" t="s">
        <v>45</v>
      </c>
      <c r="K462" s="8" t="s">
        <v>51</v>
      </c>
      <c r="L462" s="5" t="s">
        <v>3051</v>
      </c>
      <c r="M462" s="5" t="s">
        <v>571</v>
      </c>
      <c r="N462" s="5" t="s">
        <v>2379</v>
      </c>
      <c r="O462" s="7" t="s">
        <v>1850</v>
      </c>
    </row>
    <row r="463" spans="1:15" x14ac:dyDescent="0.2">
      <c r="A463" s="55">
        <v>1462</v>
      </c>
      <c r="B463" s="37" t="s">
        <v>3034</v>
      </c>
      <c r="C463" s="37" t="s">
        <v>2867</v>
      </c>
      <c r="D463" s="6" t="s">
        <v>2686</v>
      </c>
      <c r="E463" s="7" t="s">
        <v>3028</v>
      </c>
      <c r="F463" s="6">
        <v>3</v>
      </c>
      <c r="G463" s="6">
        <v>3.01</v>
      </c>
      <c r="H463" s="6" t="s">
        <v>164</v>
      </c>
      <c r="J463" s="8" t="s">
        <v>2373</v>
      </c>
      <c r="K463" s="8" t="s">
        <v>57</v>
      </c>
      <c r="L463" s="5" t="s">
        <v>3035</v>
      </c>
      <c r="M463" s="5" t="s">
        <v>575</v>
      </c>
      <c r="N463" s="5" t="s">
        <v>2374</v>
      </c>
      <c r="O463" s="7" t="s">
        <v>1850</v>
      </c>
    </row>
    <row r="464" spans="1:15" x14ac:dyDescent="0.2">
      <c r="A464" s="55">
        <v>1463</v>
      </c>
      <c r="B464" s="37" t="s">
        <v>3041</v>
      </c>
      <c r="C464" s="37" t="s">
        <v>3042</v>
      </c>
      <c r="D464" s="6" t="s">
        <v>2686</v>
      </c>
      <c r="E464" s="7" t="s">
        <v>3028</v>
      </c>
      <c r="F464" s="6">
        <v>3</v>
      </c>
      <c r="G464" s="6">
        <v>3.01</v>
      </c>
      <c r="H464" s="6" t="s">
        <v>164</v>
      </c>
      <c r="J464" s="8" t="s">
        <v>2376</v>
      </c>
      <c r="K464" s="8" t="s">
        <v>1591</v>
      </c>
      <c r="L464" s="5" t="s">
        <v>2547</v>
      </c>
      <c r="M464" s="5" t="s">
        <v>3043</v>
      </c>
      <c r="N464" s="5" t="s">
        <v>1872</v>
      </c>
      <c r="O464" s="7" t="s">
        <v>1850</v>
      </c>
    </row>
    <row r="465" spans="1:15" x14ac:dyDescent="0.2">
      <c r="A465" s="55">
        <v>1464</v>
      </c>
      <c r="B465" s="37" t="s">
        <v>3036</v>
      </c>
      <c r="C465" s="37" t="s">
        <v>3037</v>
      </c>
      <c r="D465" s="6" t="s">
        <v>2686</v>
      </c>
      <c r="E465" s="7" t="s">
        <v>3028</v>
      </c>
      <c r="F465" s="6">
        <v>3</v>
      </c>
      <c r="G465" s="6">
        <v>3.01</v>
      </c>
      <c r="H465" s="6" t="s">
        <v>164</v>
      </c>
      <c r="J465" s="8" t="s">
        <v>2375</v>
      </c>
      <c r="K465" s="8" t="s">
        <v>203</v>
      </c>
      <c r="L465" s="5" t="s">
        <v>3038</v>
      </c>
      <c r="M465" s="5" t="s">
        <v>599</v>
      </c>
      <c r="N465" s="5" t="s">
        <v>2368</v>
      </c>
      <c r="O465" s="7" t="s">
        <v>1850</v>
      </c>
    </row>
    <row r="466" spans="1:15" x14ac:dyDescent="0.2">
      <c r="A466" s="55">
        <v>1465</v>
      </c>
      <c r="G466" s="6">
        <v>3.3</v>
      </c>
    </row>
    <row r="467" spans="1:15" x14ac:dyDescent="0.2">
      <c r="A467" s="55">
        <v>1466</v>
      </c>
      <c r="B467" s="37" t="s">
        <v>2928</v>
      </c>
      <c r="C467" s="37" t="s">
        <v>3058</v>
      </c>
      <c r="D467" s="6" t="s">
        <v>2686</v>
      </c>
      <c r="E467" s="7" t="s">
        <v>3028</v>
      </c>
      <c r="F467" s="6">
        <v>3</v>
      </c>
      <c r="G467" s="6">
        <v>3.01</v>
      </c>
      <c r="H467" s="6" t="s">
        <v>164</v>
      </c>
      <c r="J467" s="8" t="s">
        <v>191</v>
      </c>
      <c r="K467" s="8" t="s">
        <v>35</v>
      </c>
      <c r="L467" s="5" t="s">
        <v>600</v>
      </c>
      <c r="M467" s="5" t="s">
        <v>585</v>
      </c>
      <c r="N467" s="5" t="s">
        <v>2146</v>
      </c>
      <c r="O467" s="7" t="s">
        <v>1850</v>
      </c>
    </row>
    <row r="468" spans="1:15" x14ac:dyDescent="0.2">
      <c r="A468" s="55">
        <v>1467</v>
      </c>
      <c r="B468" s="37" t="s">
        <v>3056</v>
      </c>
      <c r="C468" s="37" t="s">
        <v>3057</v>
      </c>
      <c r="D468" s="6" t="s">
        <v>2686</v>
      </c>
      <c r="E468" s="7" t="s">
        <v>3028</v>
      </c>
      <c r="F468" s="6">
        <v>3</v>
      </c>
      <c r="G468" s="6">
        <v>3.01</v>
      </c>
      <c r="H468" s="6" t="s">
        <v>164</v>
      </c>
      <c r="J468" s="8" t="s">
        <v>480</v>
      </c>
      <c r="K468" s="8" t="s">
        <v>894</v>
      </c>
      <c r="L468" s="5" t="s">
        <v>922</v>
      </c>
      <c r="M468" s="5" t="s">
        <v>895</v>
      </c>
      <c r="N468" s="5" t="s">
        <v>2380</v>
      </c>
      <c r="O468" s="7" t="s">
        <v>1850</v>
      </c>
    </row>
    <row r="469" spans="1:15" x14ac:dyDescent="0.2">
      <c r="A469" s="55">
        <v>1468</v>
      </c>
      <c r="B469" s="37" t="s">
        <v>3029</v>
      </c>
      <c r="C469" s="37" t="s">
        <v>2472</v>
      </c>
      <c r="D469" s="6" t="s">
        <v>2686</v>
      </c>
      <c r="E469" s="7" t="s">
        <v>3028</v>
      </c>
      <c r="F469" s="6">
        <v>2</v>
      </c>
      <c r="G469" s="6">
        <v>3.01</v>
      </c>
      <c r="H469" s="6" t="s">
        <v>2566</v>
      </c>
      <c r="J469" s="8" t="s">
        <v>375</v>
      </c>
      <c r="K469" s="8" t="s">
        <v>97</v>
      </c>
      <c r="L469" s="5" t="s">
        <v>1427</v>
      </c>
      <c r="M469" s="5" t="s">
        <v>631</v>
      </c>
      <c r="N469" s="5" t="s">
        <v>2537</v>
      </c>
      <c r="O469" s="7" t="s">
        <v>1850</v>
      </c>
    </row>
    <row r="470" spans="1:15" x14ac:dyDescent="0.2">
      <c r="A470" s="55">
        <v>1469</v>
      </c>
      <c r="B470" s="37" t="s">
        <v>3213</v>
      </c>
      <c r="C470" s="37" t="s">
        <v>3030</v>
      </c>
      <c r="D470" s="6" t="s">
        <v>2686</v>
      </c>
      <c r="E470" s="7" t="s">
        <v>3028</v>
      </c>
      <c r="F470" s="6">
        <v>2</v>
      </c>
      <c r="G470" s="6">
        <v>3.01</v>
      </c>
      <c r="H470" s="6" t="s">
        <v>2566</v>
      </c>
      <c r="J470" s="8" t="s">
        <v>3214</v>
      </c>
      <c r="K470" s="8" t="s">
        <v>67</v>
      </c>
      <c r="L470" s="5" t="s">
        <v>3215</v>
      </c>
      <c r="M470" s="5" t="s">
        <v>587</v>
      </c>
      <c r="N470" s="5" t="s">
        <v>3216</v>
      </c>
      <c r="O470" s="7" t="s">
        <v>1850</v>
      </c>
    </row>
    <row r="471" spans="1:15" x14ac:dyDescent="0.2">
      <c r="A471" s="55">
        <v>1470</v>
      </c>
      <c r="B471" s="37" t="s">
        <v>3211</v>
      </c>
      <c r="C471" s="37" t="s">
        <v>3212</v>
      </c>
      <c r="D471" s="6" t="s">
        <v>2686</v>
      </c>
      <c r="E471" s="7" t="s">
        <v>3028</v>
      </c>
      <c r="F471" s="6">
        <v>2</v>
      </c>
      <c r="G471" s="6">
        <v>3.01</v>
      </c>
      <c r="H471" s="6" t="s">
        <v>2566</v>
      </c>
      <c r="J471" s="8" t="s">
        <v>951</v>
      </c>
      <c r="K471" s="8" t="s">
        <v>123</v>
      </c>
      <c r="L471" s="5" t="s">
        <v>1072</v>
      </c>
      <c r="M471" s="5" t="s">
        <v>578</v>
      </c>
      <c r="N471" s="5" t="s">
        <v>2593</v>
      </c>
      <c r="O471" s="7" t="s">
        <v>1850</v>
      </c>
    </row>
    <row r="472" spans="1:15" x14ac:dyDescent="0.2">
      <c r="A472" s="55">
        <v>1471</v>
      </c>
      <c r="B472" s="21" t="s">
        <v>3226</v>
      </c>
      <c r="C472" s="21" t="s">
        <v>3227</v>
      </c>
      <c r="D472" s="6" t="s">
        <v>2686</v>
      </c>
      <c r="E472" s="24" t="s">
        <v>3028</v>
      </c>
      <c r="F472" s="58">
        <v>2</v>
      </c>
      <c r="G472" s="25">
        <v>3.01</v>
      </c>
      <c r="H472" s="25" t="s">
        <v>2566</v>
      </c>
      <c r="I472" s="25"/>
      <c r="J472" s="20" t="s">
        <v>457</v>
      </c>
      <c r="K472" s="20" t="s">
        <v>3228</v>
      </c>
      <c r="L472" s="5" t="s">
        <v>1056</v>
      </c>
      <c r="M472" s="5" t="s">
        <v>3229</v>
      </c>
      <c r="N472" s="5" t="s">
        <v>3230</v>
      </c>
      <c r="O472" s="7" t="s">
        <v>1850</v>
      </c>
    </row>
    <row r="473" spans="1:15" x14ac:dyDescent="0.2">
      <c r="A473" s="55">
        <v>1472</v>
      </c>
      <c r="B473" s="4" t="s">
        <v>2597</v>
      </c>
      <c r="C473" s="4" t="s">
        <v>3233</v>
      </c>
      <c r="D473" s="6" t="s">
        <v>2686</v>
      </c>
      <c r="E473" s="9" t="s">
        <v>3028</v>
      </c>
      <c r="F473" s="10">
        <v>2</v>
      </c>
      <c r="G473" s="10">
        <v>3.01</v>
      </c>
      <c r="H473" s="11" t="s">
        <v>2566</v>
      </c>
      <c r="I473" s="11"/>
      <c r="J473" s="12" t="s">
        <v>227</v>
      </c>
      <c r="K473" s="12" t="s">
        <v>325</v>
      </c>
      <c r="L473" s="5" t="s">
        <v>765</v>
      </c>
      <c r="M473" s="5" t="s">
        <v>1408</v>
      </c>
      <c r="N473" s="5" t="s">
        <v>3234</v>
      </c>
      <c r="O473" s="7" t="s">
        <v>1850</v>
      </c>
    </row>
    <row r="474" spans="1:15" x14ac:dyDescent="0.2">
      <c r="A474" s="55">
        <v>1473</v>
      </c>
      <c r="B474" s="37" t="s">
        <v>3207</v>
      </c>
      <c r="C474" s="37" t="s">
        <v>3208</v>
      </c>
      <c r="D474" s="6" t="s">
        <v>2686</v>
      </c>
      <c r="E474" s="7" t="s">
        <v>3028</v>
      </c>
      <c r="F474" s="6">
        <v>2</v>
      </c>
      <c r="G474" s="6">
        <v>3.01</v>
      </c>
      <c r="H474" s="6" t="s">
        <v>2566</v>
      </c>
      <c r="J474" s="8" t="s">
        <v>3209</v>
      </c>
      <c r="K474" s="8" t="s">
        <v>50</v>
      </c>
      <c r="L474" s="5" t="s">
        <v>3210</v>
      </c>
      <c r="M474" s="5" t="s">
        <v>785</v>
      </c>
      <c r="N474" s="5" t="s">
        <v>3195</v>
      </c>
      <c r="O474" s="7" t="s">
        <v>1850</v>
      </c>
    </row>
    <row r="475" spans="1:15" x14ac:dyDescent="0.2">
      <c r="A475" s="55">
        <v>1474</v>
      </c>
      <c r="B475" s="37" t="s">
        <v>3231</v>
      </c>
      <c r="C475" s="37" t="s">
        <v>3232</v>
      </c>
      <c r="D475" s="6" t="s">
        <v>2686</v>
      </c>
      <c r="E475" s="7" t="s">
        <v>3028</v>
      </c>
      <c r="F475" s="6">
        <v>2</v>
      </c>
      <c r="G475" s="6">
        <v>3.01</v>
      </c>
      <c r="H475" s="6" t="s">
        <v>2566</v>
      </c>
      <c r="J475" s="8" t="s">
        <v>1368</v>
      </c>
      <c r="K475" s="8" t="s">
        <v>87</v>
      </c>
      <c r="L475" s="5" t="s">
        <v>1369</v>
      </c>
      <c r="M475" s="5" t="s">
        <v>707</v>
      </c>
      <c r="N475" s="5" t="s">
        <v>2596</v>
      </c>
      <c r="O475" s="7" t="s">
        <v>1850</v>
      </c>
    </row>
    <row r="476" spans="1:15" x14ac:dyDescent="0.2">
      <c r="A476" s="55">
        <v>1475</v>
      </c>
      <c r="B476" s="37" t="s">
        <v>3199</v>
      </c>
      <c r="C476" s="37" t="s">
        <v>3200</v>
      </c>
      <c r="D476" s="6" t="s">
        <v>2686</v>
      </c>
      <c r="E476" s="7" t="s">
        <v>3028</v>
      </c>
      <c r="F476" s="6">
        <v>2</v>
      </c>
      <c r="G476" s="6">
        <v>3.01</v>
      </c>
      <c r="H476" s="6" t="s">
        <v>2566</v>
      </c>
      <c r="J476" s="8" t="s">
        <v>195</v>
      </c>
      <c r="K476" s="8" t="s">
        <v>35</v>
      </c>
      <c r="L476" s="5" t="s">
        <v>607</v>
      </c>
      <c r="M476" s="5" t="s">
        <v>585</v>
      </c>
      <c r="N476" s="5" t="s">
        <v>2537</v>
      </c>
      <c r="O476" s="7" t="s">
        <v>1850</v>
      </c>
    </row>
    <row r="477" spans="1:15" x14ac:dyDescent="0.2">
      <c r="A477" s="55">
        <v>1476</v>
      </c>
      <c r="B477" s="37" t="s">
        <v>3196</v>
      </c>
      <c r="C477" s="37" t="s">
        <v>3197</v>
      </c>
      <c r="D477" s="6" t="s">
        <v>2686</v>
      </c>
      <c r="E477" s="7" t="s">
        <v>3028</v>
      </c>
      <c r="F477" s="6">
        <v>2</v>
      </c>
      <c r="G477" s="6">
        <v>3.01</v>
      </c>
      <c r="H477" s="6" t="s">
        <v>2566</v>
      </c>
      <c r="J477" s="8" t="s">
        <v>80</v>
      </c>
      <c r="K477" s="8" t="s">
        <v>2502</v>
      </c>
      <c r="L477" s="5" t="s">
        <v>760</v>
      </c>
      <c r="M477" s="5" t="s">
        <v>2503</v>
      </c>
      <c r="N477" s="5" t="s">
        <v>3198</v>
      </c>
      <c r="O477" s="7" t="s">
        <v>1850</v>
      </c>
    </row>
    <row r="478" spans="1:15" x14ac:dyDescent="0.2">
      <c r="A478" s="55">
        <v>1477</v>
      </c>
      <c r="B478" s="37" t="s">
        <v>102</v>
      </c>
      <c r="C478" s="37" t="s">
        <v>3201</v>
      </c>
      <c r="D478" s="6" t="s">
        <v>2686</v>
      </c>
      <c r="E478" s="7" t="s">
        <v>3028</v>
      </c>
      <c r="F478" s="6">
        <v>2</v>
      </c>
      <c r="G478" s="6">
        <v>3.01</v>
      </c>
      <c r="H478" s="6" t="s">
        <v>2566</v>
      </c>
      <c r="J478" s="8" t="s">
        <v>103</v>
      </c>
      <c r="K478" s="8" t="s">
        <v>90</v>
      </c>
      <c r="L478" s="5" t="s">
        <v>626</v>
      </c>
      <c r="M478" s="5" t="s">
        <v>772</v>
      </c>
      <c r="N478" s="5" t="s">
        <v>2522</v>
      </c>
      <c r="O478" s="7" t="s">
        <v>1850</v>
      </c>
    </row>
    <row r="479" spans="1:15" x14ac:dyDescent="0.2">
      <c r="A479" s="55">
        <v>1478</v>
      </c>
      <c r="B479" s="37" t="s">
        <v>3221</v>
      </c>
      <c r="C479" s="37" t="s">
        <v>3222</v>
      </c>
      <c r="D479" s="6" t="s">
        <v>2686</v>
      </c>
      <c r="E479" s="7" t="s">
        <v>3028</v>
      </c>
      <c r="F479" s="6">
        <v>2</v>
      </c>
      <c r="G479" s="6">
        <v>3.01</v>
      </c>
      <c r="H479" s="6" t="s">
        <v>2566</v>
      </c>
      <c r="J479" s="8" t="s">
        <v>3223</v>
      </c>
      <c r="K479" s="8" t="s">
        <v>325</v>
      </c>
      <c r="L479" s="5" t="s">
        <v>3224</v>
      </c>
      <c r="M479" s="5" t="s">
        <v>1408</v>
      </c>
      <c r="N479" s="5" t="s">
        <v>3225</v>
      </c>
      <c r="O479" s="7" t="s">
        <v>1850</v>
      </c>
    </row>
    <row r="480" spans="1:15" x14ac:dyDescent="0.2">
      <c r="A480" s="55">
        <v>1479</v>
      </c>
      <c r="B480" s="37" t="s">
        <v>198</v>
      </c>
      <c r="C480" s="37" t="s">
        <v>3238</v>
      </c>
      <c r="D480" s="6" t="s">
        <v>2686</v>
      </c>
      <c r="E480" s="7" t="s">
        <v>3028</v>
      </c>
      <c r="F480" s="6">
        <v>2</v>
      </c>
      <c r="G480" s="6">
        <v>3.01</v>
      </c>
      <c r="H480" s="6" t="s">
        <v>2566</v>
      </c>
      <c r="J480" s="8" t="s">
        <v>199</v>
      </c>
      <c r="K480" s="8" t="s">
        <v>3239</v>
      </c>
      <c r="L480" s="5" t="s">
        <v>613</v>
      </c>
      <c r="M480" s="5" t="s">
        <v>3240</v>
      </c>
      <c r="N480" s="5" t="s">
        <v>3241</v>
      </c>
      <c r="O480" s="7" t="s">
        <v>1850</v>
      </c>
    </row>
    <row r="481" spans="1:15" x14ac:dyDescent="0.2">
      <c r="A481" s="55">
        <v>1480</v>
      </c>
      <c r="B481" s="37" t="s">
        <v>2533</v>
      </c>
      <c r="C481" s="37" t="s">
        <v>3235</v>
      </c>
      <c r="D481" s="6" t="s">
        <v>2686</v>
      </c>
      <c r="E481" s="7" t="s">
        <v>3028</v>
      </c>
      <c r="F481" s="6">
        <v>2</v>
      </c>
      <c r="G481" s="6">
        <v>3.01</v>
      </c>
      <c r="H481" s="6" t="s">
        <v>2566</v>
      </c>
      <c r="J481" s="8" t="s">
        <v>111</v>
      </c>
      <c r="K481" s="8" t="s">
        <v>3236</v>
      </c>
      <c r="L481" s="5" t="s">
        <v>746</v>
      </c>
      <c r="M481" s="5" t="s">
        <v>3237</v>
      </c>
      <c r="N481" s="5" t="s">
        <v>2483</v>
      </c>
      <c r="O481" s="7" t="s">
        <v>1850</v>
      </c>
    </row>
    <row r="482" spans="1:15" x14ac:dyDescent="0.2">
      <c r="A482" s="55">
        <v>1481</v>
      </c>
      <c r="B482" s="37" t="s">
        <v>3202</v>
      </c>
      <c r="C482" s="37" t="s">
        <v>3203</v>
      </c>
      <c r="D482" s="6" t="s">
        <v>2686</v>
      </c>
      <c r="E482" s="7" t="s">
        <v>3028</v>
      </c>
      <c r="F482" s="6">
        <v>2</v>
      </c>
      <c r="G482" s="6">
        <v>3.01</v>
      </c>
      <c r="H482" s="6" t="s">
        <v>2566</v>
      </c>
      <c r="J482" s="8" t="s">
        <v>3204</v>
      </c>
      <c r="K482" s="8" t="s">
        <v>880</v>
      </c>
      <c r="L482" s="5" t="s">
        <v>3205</v>
      </c>
      <c r="M482" s="5" t="s">
        <v>881</v>
      </c>
      <c r="N482" s="5" t="s">
        <v>3206</v>
      </c>
      <c r="O482" s="7" t="s">
        <v>1850</v>
      </c>
    </row>
    <row r="483" spans="1:15" x14ac:dyDescent="0.2">
      <c r="A483" s="55">
        <v>1482</v>
      </c>
      <c r="B483" s="37" t="s">
        <v>2382</v>
      </c>
      <c r="C483" s="37" t="s">
        <v>2383</v>
      </c>
      <c r="D483" s="6" t="s">
        <v>2687</v>
      </c>
      <c r="E483" s="7" t="s">
        <v>3063</v>
      </c>
      <c r="F483" s="6">
        <v>3</v>
      </c>
      <c r="G483" s="6">
        <v>3.01</v>
      </c>
      <c r="H483" s="6" t="s">
        <v>164</v>
      </c>
      <c r="J483" s="8" t="s">
        <v>1029</v>
      </c>
      <c r="K483" s="8" t="s">
        <v>314</v>
      </c>
      <c r="L483" s="5" t="s">
        <v>1030</v>
      </c>
      <c r="M483" s="5" t="s">
        <v>1554</v>
      </c>
      <c r="N483" s="5" t="s">
        <v>1861</v>
      </c>
      <c r="O483" s="7" t="s">
        <v>1850</v>
      </c>
    </row>
    <row r="484" spans="1:15" x14ac:dyDescent="0.2">
      <c r="A484" s="55">
        <v>1483</v>
      </c>
      <c r="B484" s="37" t="s">
        <v>2384</v>
      </c>
      <c r="C484" s="37" t="s">
        <v>294</v>
      </c>
      <c r="D484" s="6" t="s">
        <v>2687</v>
      </c>
      <c r="E484" s="7" t="s">
        <v>3063</v>
      </c>
      <c r="F484" s="6">
        <v>3</v>
      </c>
      <c r="G484" s="6">
        <v>3.01</v>
      </c>
      <c r="H484" s="6" t="s">
        <v>164</v>
      </c>
      <c r="J484" s="8" t="s">
        <v>1567</v>
      </c>
      <c r="K484" s="8" t="s">
        <v>40</v>
      </c>
      <c r="L484" s="5" t="s">
        <v>2385</v>
      </c>
      <c r="M484" s="5" t="s">
        <v>568</v>
      </c>
      <c r="N484" s="5" t="s">
        <v>1868</v>
      </c>
      <c r="O484" s="7" t="s">
        <v>1850</v>
      </c>
    </row>
    <row r="485" spans="1:15" x14ac:dyDescent="0.2">
      <c r="A485" s="55">
        <v>1484</v>
      </c>
      <c r="B485" s="37" t="s">
        <v>2386</v>
      </c>
      <c r="C485" s="37" t="s">
        <v>2387</v>
      </c>
      <c r="D485" s="6" t="s">
        <v>2687</v>
      </c>
      <c r="E485" s="7" t="s">
        <v>3063</v>
      </c>
      <c r="F485" s="6">
        <v>3</v>
      </c>
      <c r="G485" s="6">
        <v>3.01</v>
      </c>
      <c r="H485" s="6" t="s">
        <v>164</v>
      </c>
      <c r="J485" s="8" t="s">
        <v>1650</v>
      </c>
      <c r="K485" s="8" t="s">
        <v>2388</v>
      </c>
      <c r="L485" s="5" t="s">
        <v>1541</v>
      </c>
      <c r="M485" s="5" t="s">
        <v>2389</v>
      </c>
      <c r="N485" s="5" t="s">
        <v>2390</v>
      </c>
      <c r="O485" s="7" t="s">
        <v>1850</v>
      </c>
    </row>
    <row r="486" spans="1:15" x14ac:dyDescent="0.2">
      <c r="A486" s="55">
        <v>1485</v>
      </c>
      <c r="B486" s="37" t="s">
        <v>3065</v>
      </c>
      <c r="C486" s="37" t="s">
        <v>3066</v>
      </c>
      <c r="D486" s="6" t="s">
        <v>2687</v>
      </c>
      <c r="E486" s="7" t="s">
        <v>3063</v>
      </c>
      <c r="F486" s="6">
        <v>3</v>
      </c>
      <c r="G486" s="6">
        <v>3.01</v>
      </c>
      <c r="H486" s="6" t="s">
        <v>164</v>
      </c>
      <c r="J486" s="8" t="s">
        <v>473</v>
      </c>
      <c r="K486" s="8" t="s">
        <v>253</v>
      </c>
      <c r="L486" s="5" t="s">
        <v>1090</v>
      </c>
      <c r="M486" s="5" t="s">
        <v>731</v>
      </c>
      <c r="N486" s="5" t="s">
        <v>2011</v>
      </c>
      <c r="O486" s="7" t="s">
        <v>1850</v>
      </c>
    </row>
    <row r="487" spans="1:15" x14ac:dyDescent="0.2">
      <c r="A487" s="55">
        <v>1486</v>
      </c>
      <c r="B487" s="37" t="s">
        <v>2391</v>
      </c>
      <c r="C487" s="37" t="s">
        <v>2392</v>
      </c>
      <c r="D487" s="6" t="s">
        <v>2687</v>
      </c>
      <c r="E487" s="7" t="s">
        <v>3063</v>
      </c>
      <c r="F487" s="6">
        <v>3</v>
      </c>
      <c r="G487" s="6">
        <v>3.01</v>
      </c>
      <c r="H487" s="6" t="s">
        <v>164</v>
      </c>
      <c r="J487" s="8" t="s">
        <v>2393</v>
      </c>
      <c r="K487" s="8" t="s">
        <v>38</v>
      </c>
      <c r="L487" s="5" t="s">
        <v>2394</v>
      </c>
      <c r="M487" s="5" t="s">
        <v>747</v>
      </c>
      <c r="N487" s="5" t="s">
        <v>2395</v>
      </c>
      <c r="O487" s="7" t="s">
        <v>1850</v>
      </c>
    </row>
    <row r="488" spans="1:15" x14ac:dyDescent="0.2">
      <c r="A488" s="55">
        <v>1487</v>
      </c>
      <c r="B488" s="37" t="s">
        <v>3067</v>
      </c>
      <c r="C488" s="37" t="s">
        <v>3068</v>
      </c>
      <c r="D488" s="6" t="s">
        <v>2687</v>
      </c>
      <c r="E488" s="7" t="s">
        <v>3063</v>
      </c>
      <c r="F488" s="6">
        <v>3</v>
      </c>
      <c r="G488" s="6">
        <v>3.01</v>
      </c>
      <c r="H488" s="6" t="s">
        <v>164</v>
      </c>
      <c r="J488" s="8" t="s">
        <v>1560</v>
      </c>
      <c r="K488" s="8" t="s">
        <v>942</v>
      </c>
      <c r="L488" s="5" t="s">
        <v>1561</v>
      </c>
      <c r="M488" s="5" t="s">
        <v>1028</v>
      </c>
      <c r="N488" s="5" t="s">
        <v>2011</v>
      </c>
      <c r="O488" s="7" t="s">
        <v>1850</v>
      </c>
    </row>
    <row r="489" spans="1:15" x14ac:dyDescent="0.2">
      <c r="A489" s="55">
        <v>1488</v>
      </c>
      <c r="B489" s="37" t="s">
        <v>1002</v>
      </c>
      <c r="C489" s="37" t="s">
        <v>2396</v>
      </c>
      <c r="D489" s="6" t="s">
        <v>2687</v>
      </c>
      <c r="E489" s="7" t="s">
        <v>3063</v>
      </c>
      <c r="F489" s="6">
        <v>3</v>
      </c>
      <c r="G489" s="6">
        <v>3.01</v>
      </c>
      <c r="H489" s="6" t="s">
        <v>164</v>
      </c>
      <c r="J489" s="8" t="s">
        <v>100</v>
      </c>
      <c r="K489" s="8" t="s">
        <v>251</v>
      </c>
      <c r="L489" s="5" t="s">
        <v>639</v>
      </c>
      <c r="M489" s="5" t="s">
        <v>816</v>
      </c>
      <c r="N489" s="5" t="s">
        <v>2311</v>
      </c>
      <c r="O489" s="7" t="s">
        <v>1850</v>
      </c>
    </row>
    <row r="490" spans="1:15" x14ac:dyDescent="0.2">
      <c r="A490" s="55">
        <v>1489</v>
      </c>
      <c r="B490" s="37" t="s">
        <v>478</v>
      </c>
      <c r="C490" s="37" t="s">
        <v>1533</v>
      </c>
      <c r="D490" s="6" t="s">
        <v>2687</v>
      </c>
      <c r="E490" s="7" t="s">
        <v>3063</v>
      </c>
      <c r="F490" s="6">
        <v>3</v>
      </c>
      <c r="G490" s="6">
        <v>3.01</v>
      </c>
      <c r="H490" s="6" t="s">
        <v>164</v>
      </c>
      <c r="J490" s="8" t="s">
        <v>31</v>
      </c>
      <c r="K490" s="8" t="s">
        <v>42</v>
      </c>
      <c r="L490" s="5" t="s">
        <v>666</v>
      </c>
      <c r="M490" s="5" t="s">
        <v>576</v>
      </c>
      <c r="N490" s="5" t="s">
        <v>2379</v>
      </c>
      <c r="O490" s="7" t="s">
        <v>1850</v>
      </c>
    </row>
    <row r="491" spans="1:15" x14ac:dyDescent="0.2">
      <c r="A491" s="55">
        <v>1490</v>
      </c>
      <c r="B491" s="37" t="s">
        <v>3367</v>
      </c>
      <c r="C491" s="37" t="s">
        <v>3368</v>
      </c>
      <c r="D491" s="6" t="s">
        <v>2686</v>
      </c>
      <c r="E491" s="7" t="s">
        <v>2814</v>
      </c>
      <c r="F491" s="6">
        <v>2</v>
      </c>
      <c r="G491" s="6">
        <v>3.01</v>
      </c>
      <c r="H491" s="6" t="s">
        <v>164</v>
      </c>
      <c r="J491" s="8" t="s">
        <v>155</v>
      </c>
      <c r="K491" s="8" t="s">
        <v>3369</v>
      </c>
      <c r="L491" s="5" t="s">
        <v>672</v>
      </c>
      <c r="M491" s="5" t="s">
        <v>3370</v>
      </c>
      <c r="N491" s="5" t="s">
        <v>3371</v>
      </c>
      <c r="O491" s="7" t="s">
        <v>1850</v>
      </c>
    </row>
    <row r="492" spans="1:15" x14ac:dyDescent="0.2">
      <c r="A492" s="55">
        <v>1491</v>
      </c>
      <c r="B492" s="37" t="s">
        <v>3387</v>
      </c>
      <c r="C492" s="37" t="s">
        <v>3388</v>
      </c>
      <c r="D492" s="6" t="s">
        <v>2686</v>
      </c>
      <c r="E492" s="7" t="s">
        <v>2814</v>
      </c>
      <c r="F492" s="6">
        <v>2</v>
      </c>
      <c r="G492" s="6">
        <v>3.01</v>
      </c>
      <c r="H492" s="6" t="s">
        <v>164</v>
      </c>
      <c r="J492" s="8" t="s">
        <v>3389</v>
      </c>
      <c r="K492" s="8" t="s">
        <v>3390</v>
      </c>
      <c r="L492" s="5" t="s">
        <v>3391</v>
      </c>
      <c r="M492" s="5" t="s">
        <v>3392</v>
      </c>
      <c r="N492" s="5" t="s">
        <v>3393</v>
      </c>
      <c r="O492" s="7" t="s">
        <v>1850</v>
      </c>
    </row>
    <row r="493" spans="1:15" x14ac:dyDescent="0.2">
      <c r="A493" s="55">
        <v>1492</v>
      </c>
      <c r="B493" s="37" t="s">
        <v>3355</v>
      </c>
      <c r="C493" s="37" t="s">
        <v>3356</v>
      </c>
      <c r="D493" s="6" t="s">
        <v>2686</v>
      </c>
      <c r="E493" s="7" t="s">
        <v>2814</v>
      </c>
      <c r="F493" s="6">
        <v>2</v>
      </c>
      <c r="G493" s="6">
        <v>3.01</v>
      </c>
      <c r="H493" s="6" t="s">
        <v>164</v>
      </c>
      <c r="J493" s="8" t="s">
        <v>26</v>
      </c>
      <c r="K493" s="8" t="s">
        <v>57</v>
      </c>
      <c r="L493" s="5" t="s">
        <v>563</v>
      </c>
      <c r="M493" s="5" t="s">
        <v>575</v>
      </c>
      <c r="N493" s="5" t="s">
        <v>3357</v>
      </c>
      <c r="O493" s="7" t="s">
        <v>1850</v>
      </c>
    </row>
    <row r="494" spans="1:15" x14ac:dyDescent="0.2">
      <c r="A494" s="55">
        <v>1493</v>
      </c>
      <c r="B494" s="37" t="s">
        <v>3382</v>
      </c>
      <c r="C494" s="37" t="s">
        <v>3383</v>
      </c>
      <c r="D494" s="6" t="s">
        <v>2686</v>
      </c>
      <c r="E494" s="7" t="s">
        <v>2814</v>
      </c>
      <c r="F494" s="6">
        <v>2</v>
      </c>
      <c r="G494" s="6">
        <v>3.01</v>
      </c>
      <c r="H494" s="6" t="s">
        <v>164</v>
      </c>
      <c r="J494" s="8" t="s">
        <v>221</v>
      </c>
      <c r="K494" s="8" t="s">
        <v>38</v>
      </c>
      <c r="L494" s="5" t="s">
        <v>770</v>
      </c>
      <c r="M494" s="5" t="s">
        <v>747</v>
      </c>
      <c r="N494" s="5" t="s">
        <v>3384</v>
      </c>
      <c r="O494" s="7" t="s">
        <v>1850</v>
      </c>
    </row>
    <row r="495" spans="1:15" x14ac:dyDescent="0.2">
      <c r="A495" s="55">
        <v>1494</v>
      </c>
      <c r="B495" s="37" t="s">
        <v>3362</v>
      </c>
      <c r="C495" s="37" t="s">
        <v>3363</v>
      </c>
      <c r="D495" s="6" t="s">
        <v>2686</v>
      </c>
      <c r="E495" s="7" t="s">
        <v>2814</v>
      </c>
      <c r="F495" s="6">
        <v>2</v>
      </c>
      <c r="G495" s="6">
        <v>3.01</v>
      </c>
      <c r="H495" s="6" t="s">
        <v>164</v>
      </c>
      <c r="J495" s="8" t="s">
        <v>3364</v>
      </c>
      <c r="K495" s="8" t="s">
        <v>40</v>
      </c>
      <c r="L495" s="5" t="s">
        <v>3365</v>
      </c>
      <c r="M495" s="5" t="s">
        <v>568</v>
      </c>
      <c r="N495" s="5" t="s">
        <v>3366</v>
      </c>
      <c r="O495" s="7" t="s">
        <v>1850</v>
      </c>
    </row>
    <row r="496" spans="1:15" x14ac:dyDescent="0.2">
      <c r="A496" s="55">
        <v>1495</v>
      </c>
      <c r="B496" s="37" t="s">
        <v>3378</v>
      </c>
      <c r="C496" s="37" t="s">
        <v>3379</v>
      </c>
      <c r="D496" s="6" t="s">
        <v>2686</v>
      </c>
      <c r="E496" s="7" t="s">
        <v>2814</v>
      </c>
      <c r="F496" s="6">
        <v>2</v>
      </c>
      <c r="G496" s="6">
        <v>3.01</v>
      </c>
      <c r="H496" s="6" t="s">
        <v>164</v>
      </c>
      <c r="J496" s="8" t="s">
        <v>3380</v>
      </c>
      <c r="K496" s="8" t="s">
        <v>58</v>
      </c>
      <c r="L496" s="5" t="s">
        <v>3381</v>
      </c>
      <c r="M496" s="5" t="s">
        <v>564</v>
      </c>
      <c r="N496" s="5" t="s">
        <v>1980</v>
      </c>
      <c r="O496" s="7" t="s">
        <v>1850</v>
      </c>
    </row>
    <row r="497" spans="1:15" x14ac:dyDescent="0.2">
      <c r="A497" s="55">
        <v>1496</v>
      </c>
      <c r="B497" s="37" t="s">
        <v>3351</v>
      </c>
      <c r="C497" s="37" t="s">
        <v>3352</v>
      </c>
      <c r="D497" s="6" t="s">
        <v>2686</v>
      </c>
      <c r="E497" s="7" t="s">
        <v>2814</v>
      </c>
      <c r="F497" s="6">
        <v>2</v>
      </c>
      <c r="G497" s="6">
        <v>3.01</v>
      </c>
      <c r="H497" s="6" t="s">
        <v>164</v>
      </c>
      <c r="J497" s="8" t="s">
        <v>47</v>
      </c>
      <c r="K497" s="8" t="s">
        <v>824</v>
      </c>
      <c r="L497" s="5" t="s">
        <v>3353</v>
      </c>
      <c r="M497" s="5" t="s">
        <v>826</v>
      </c>
      <c r="N497" s="5" t="s">
        <v>3354</v>
      </c>
      <c r="O497" s="7" t="s">
        <v>1850</v>
      </c>
    </row>
    <row r="498" spans="1:15" x14ac:dyDescent="0.2">
      <c r="A498" s="55">
        <v>1497</v>
      </c>
      <c r="B498" s="37" t="s">
        <v>3338</v>
      </c>
      <c r="C498" s="37" t="s">
        <v>3339</v>
      </c>
      <c r="D498" s="6" t="s">
        <v>2686</v>
      </c>
      <c r="E498" s="7" t="s">
        <v>2814</v>
      </c>
      <c r="F498" s="6">
        <v>2</v>
      </c>
      <c r="G498" s="6">
        <v>3.01</v>
      </c>
      <c r="H498" s="6" t="s">
        <v>164</v>
      </c>
      <c r="J498" s="8" t="s">
        <v>28</v>
      </c>
      <c r="K498" s="8" t="s">
        <v>8</v>
      </c>
      <c r="L498" s="5" t="s">
        <v>3340</v>
      </c>
      <c r="M498" s="5" t="s">
        <v>741</v>
      </c>
      <c r="N498" s="5" t="s">
        <v>3341</v>
      </c>
      <c r="O498" s="7" t="s">
        <v>1850</v>
      </c>
    </row>
    <row r="499" spans="1:15" x14ac:dyDescent="0.2">
      <c r="A499" s="55">
        <v>1498</v>
      </c>
      <c r="B499" s="37" t="s">
        <v>3385</v>
      </c>
      <c r="C499" s="37" t="s">
        <v>3386</v>
      </c>
      <c r="D499" s="6" t="s">
        <v>2686</v>
      </c>
      <c r="E499" s="7" t="s">
        <v>2814</v>
      </c>
      <c r="F499" s="6">
        <v>2</v>
      </c>
      <c r="G499" s="6">
        <v>3.01</v>
      </c>
      <c r="H499" s="6" t="s">
        <v>164</v>
      </c>
      <c r="J499" s="8" t="s">
        <v>247</v>
      </c>
      <c r="K499" s="8" t="s">
        <v>969</v>
      </c>
      <c r="L499" s="5" t="s">
        <v>812</v>
      </c>
      <c r="M499" s="5" t="s">
        <v>1093</v>
      </c>
      <c r="N499" s="5" t="s">
        <v>3195</v>
      </c>
      <c r="O499" s="7" t="s">
        <v>1850</v>
      </c>
    </row>
    <row r="500" spans="1:15" x14ac:dyDescent="0.2">
      <c r="A500" s="55">
        <v>1499</v>
      </c>
      <c r="B500" s="37" t="s">
        <v>3372</v>
      </c>
      <c r="C500" s="37" t="s">
        <v>3373</v>
      </c>
      <c r="D500" s="6" t="s">
        <v>2686</v>
      </c>
      <c r="E500" s="7" t="s">
        <v>2814</v>
      </c>
      <c r="F500" s="6">
        <v>2</v>
      </c>
      <c r="G500" s="6">
        <v>3.01</v>
      </c>
      <c r="H500" s="6" t="s">
        <v>164</v>
      </c>
      <c r="J500" s="8" t="s">
        <v>3374</v>
      </c>
      <c r="K500" s="8" t="s">
        <v>16</v>
      </c>
      <c r="L500" s="5" t="s">
        <v>3375</v>
      </c>
      <c r="M500" s="5" t="s">
        <v>605</v>
      </c>
      <c r="N500" s="5" t="s">
        <v>2490</v>
      </c>
      <c r="O500" s="7" t="s">
        <v>1850</v>
      </c>
    </row>
    <row r="501" spans="1:15" x14ac:dyDescent="0.2">
      <c r="A501" s="55">
        <v>1500</v>
      </c>
      <c r="B501" s="37" t="s">
        <v>3342</v>
      </c>
      <c r="C501" s="37" t="s">
        <v>3343</v>
      </c>
      <c r="D501" s="6" t="s">
        <v>2686</v>
      </c>
      <c r="E501" s="7" t="s">
        <v>2814</v>
      </c>
      <c r="F501" s="6">
        <v>2</v>
      </c>
      <c r="G501" s="6">
        <v>3.01</v>
      </c>
      <c r="H501" s="6" t="s">
        <v>164</v>
      </c>
      <c r="J501" s="8" t="s">
        <v>1545</v>
      </c>
      <c r="K501" s="8" t="s">
        <v>3344</v>
      </c>
      <c r="L501" s="5" t="s">
        <v>1546</v>
      </c>
      <c r="M501" s="5" t="s">
        <v>3345</v>
      </c>
      <c r="N501" s="5" t="s">
        <v>3195</v>
      </c>
      <c r="O501" s="7" t="s">
        <v>1850</v>
      </c>
    </row>
    <row r="502" spans="1:15" x14ac:dyDescent="0.2">
      <c r="A502" s="55">
        <v>1501</v>
      </c>
      <c r="B502" s="37" t="s">
        <v>3331</v>
      </c>
      <c r="C502" s="37" t="s">
        <v>3332</v>
      </c>
      <c r="D502" s="6" t="s">
        <v>2686</v>
      </c>
      <c r="E502" s="7" t="s">
        <v>2814</v>
      </c>
      <c r="F502" s="6">
        <v>2</v>
      </c>
      <c r="G502" s="6">
        <v>3.01</v>
      </c>
      <c r="H502" s="6" t="s">
        <v>164</v>
      </c>
      <c r="J502" s="8" t="s">
        <v>3333</v>
      </c>
      <c r="K502" s="8" t="s">
        <v>3334</v>
      </c>
      <c r="L502" s="5" t="s">
        <v>3335</v>
      </c>
      <c r="M502" s="5" t="s">
        <v>3336</v>
      </c>
      <c r="N502" s="5" t="s">
        <v>3337</v>
      </c>
      <c r="O502" s="7" t="s">
        <v>1850</v>
      </c>
    </row>
    <row r="503" spans="1:15" x14ac:dyDescent="0.2">
      <c r="A503" s="55">
        <v>1502</v>
      </c>
      <c r="B503" s="37" t="s">
        <v>3349</v>
      </c>
      <c r="C503" s="37" t="s">
        <v>3350</v>
      </c>
      <c r="D503" s="6" t="s">
        <v>2686</v>
      </c>
      <c r="E503" s="7" t="s">
        <v>2814</v>
      </c>
      <c r="F503" s="6">
        <v>2</v>
      </c>
      <c r="G503" s="6">
        <v>3.01</v>
      </c>
      <c r="H503" s="6" t="s">
        <v>164</v>
      </c>
      <c r="J503" s="8" t="s">
        <v>168</v>
      </c>
      <c r="K503" s="8" t="s">
        <v>71</v>
      </c>
      <c r="L503" s="5" t="s">
        <v>593</v>
      </c>
      <c r="M503" s="5" t="s">
        <v>608</v>
      </c>
      <c r="N503" s="5" t="s">
        <v>3241</v>
      </c>
      <c r="O503" s="7" t="s">
        <v>1850</v>
      </c>
    </row>
    <row r="504" spans="1:15" x14ac:dyDescent="0.2">
      <c r="A504" s="55">
        <v>1503</v>
      </c>
      <c r="B504" s="37" t="s">
        <v>3376</v>
      </c>
      <c r="C504" s="37" t="s">
        <v>3377</v>
      </c>
      <c r="D504" s="6" t="s">
        <v>2686</v>
      </c>
      <c r="E504" s="7" t="s">
        <v>2814</v>
      </c>
      <c r="F504" s="6">
        <v>2</v>
      </c>
      <c r="G504" s="6">
        <v>3.01</v>
      </c>
      <c r="H504" s="6" t="s">
        <v>164</v>
      </c>
      <c r="J504" s="8" t="s">
        <v>2</v>
      </c>
      <c r="K504" s="8" t="s">
        <v>96</v>
      </c>
      <c r="L504" s="5" t="s">
        <v>687</v>
      </c>
      <c r="M504" s="5" t="s">
        <v>776</v>
      </c>
      <c r="N504" s="5" t="s">
        <v>3198</v>
      </c>
      <c r="O504" s="7" t="s">
        <v>1850</v>
      </c>
    </row>
    <row r="505" spans="1:15" x14ac:dyDescent="0.2">
      <c r="A505" s="55">
        <v>1504</v>
      </c>
      <c r="B505" s="37" t="s">
        <v>3346</v>
      </c>
      <c r="C505" s="37" t="s">
        <v>3347</v>
      </c>
      <c r="D505" s="6" t="s">
        <v>2686</v>
      </c>
      <c r="E505" s="7" t="s">
        <v>2814</v>
      </c>
      <c r="F505" s="6">
        <v>2</v>
      </c>
      <c r="G505" s="6">
        <v>3.01</v>
      </c>
      <c r="H505" s="6" t="s">
        <v>164</v>
      </c>
      <c r="J505" s="8" t="s">
        <v>3249</v>
      </c>
      <c r="K505" s="8" t="s">
        <v>293</v>
      </c>
      <c r="L505" s="5" t="s">
        <v>3250</v>
      </c>
      <c r="M505" s="5" t="s">
        <v>1034</v>
      </c>
      <c r="N505" s="5" t="s">
        <v>3348</v>
      </c>
      <c r="O505" s="7" t="s">
        <v>1850</v>
      </c>
    </row>
    <row r="506" spans="1:15" x14ac:dyDescent="0.2">
      <c r="A506" s="55">
        <v>1505</v>
      </c>
      <c r="B506" s="37" t="s">
        <v>3358</v>
      </c>
      <c r="C506" s="37" t="s">
        <v>3359</v>
      </c>
      <c r="D506" s="6" t="s">
        <v>2686</v>
      </c>
      <c r="E506" s="7" t="s">
        <v>2814</v>
      </c>
      <c r="F506" s="6">
        <v>2</v>
      </c>
      <c r="G506" s="6">
        <v>3.01</v>
      </c>
      <c r="H506" s="6" t="s">
        <v>164</v>
      </c>
      <c r="J506" s="8" t="s">
        <v>147</v>
      </c>
      <c r="K506" s="8" t="s">
        <v>117</v>
      </c>
      <c r="L506" s="5" t="s">
        <v>655</v>
      </c>
      <c r="M506" s="5" t="s">
        <v>756</v>
      </c>
      <c r="N506" s="5" t="s">
        <v>3361</v>
      </c>
      <c r="O506" s="7" t="s">
        <v>1850</v>
      </c>
    </row>
    <row r="507" spans="1:15" x14ac:dyDescent="0.2">
      <c r="A507" s="55">
        <v>1506</v>
      </c>
      <c r="B507" s="37" t="s">
        <v>3069</v>
      </c>
      <c r="C507" s="37" t="s">
        <v>3070</v>
      </c>
      <c r="D507" s="6" t="s">
        <v>2686</v>
      </c>
      <c r="E507" s="7" t="s">
        <v>3071</v>
      </c>
      <c r="F507" s="6">
        <v>3</v>
      </c>
      <c r="G507" s="6">
        <v>3.01</v>
      </c>
      <c r="H507" s="6" t="s">
        <v>164</v>
      </c>
      <c r="J507" s="8" t="s">
        <v>2397</v>
      </c>
      <c r="K507" s="8" t="s">
        <v>400</v>
      </c>
      <c r="L507" s="5" t="s">
        <v>2398</v>
      </c>
      <c r="M507" s="5" t="s">
        <v>1129</v>
      </c>
      <c r="N507" s="5" t="s">
        <v>2291</v>
      </c>
      <c r="O507" s="7" t="s">
        <v>1850</v>
      </c>
    </row>
    <row r="508" spans="1:15" x14ac:dyDescent="0.2">
      <c r="A508" s="55">
        <v>1507</v>
      </c>
      <c r="B508" s="37" t="s">
        <v>3072</v>
      </c>
      <c r="C508" s="37" t="s">
        <v>3073</v>
      </c>
      <c r="D508" s="6" t="s">
        <v>2686</v>
      </c>
      <c r="E508" s="7" t="s">
        <v>3071</v>
      </c>
      <c r="F508" s="6">
        <v>3</v>
      </c>
      <c r="G508" s="6">
        <v>3.01</v>
      </c>
      <c r="H508" s="6" t="s">
        <v>164</v>
      </c>
      <c r="J508" s="8" t="s">
        <v>960</v>
      </c>
      <c r="K508" s="8" t="s">
        <v>1453</v>
      </c>
      <c r="L508" s="5" t="s">
        <v>1433</v>
      </c>
      <c r="M508" s="5" t="s">
        <v>1506</v>
      </c>
      <c r="N508" s="5" t="s">
        <v>2399</v>
      </c>
      <c r="O508" s="7" t="s">
        <v>1850</v>
      </c>
    </row>
    <row r="509" spans="1:15" x14ac:dyDescent="0.2">
      <c r="A509" s="55">
        <v>1508</v>
      </c>
      <c r="B509" s="37" t="s">
        <v>3087</v>
      </c>
      <c r="C509" s="37" t="s">
        <v>3088</v>
      </c>
      <c r="D509" s="6" t="s">
        <v>2686</v>
      </c>
      <c r="E509" s="7" t="s">
        <v>3074</v>
      </c>
      <c r="F509" s="6">
        <v>3</v>
      </c>
      <c r="G509" s="6">
        <v>3.01</v>
      </c>
      <c r="H509" s="6" t="s">
        <v>164</v>
      </c>
      <c r="J509" s="8" t="s">
        <v>3089</v>
      </c>
      <c r="K509" s="8" t="s">
        <v>3090</v>
      </c>
      <c r="L509" s="5" t="s">
        <v>1037</v>
      </c>
      <c r="M509" s="5" t="s">
        <v>1550</v>
      </c>
      <c r="N509" s="5" t="s">
        <v>2019</v>
      </c>
      <c r="O509" s="7" t="s">
        <v>1850</v>
      </c>
    </row>
    <row r="510" spans="1:15" x14ac:dyDescent="0.2">
      <c r="A510" s="55">
        <v>1509</v>
      </c>
      <c r="B510" s="37" t="s">
        <v>3083</v>
      </c>
      <c r="C510" s="37" t="s">
        <v>3084</v>
      </c>
      <c r="D510" s="6" t="s">
        <v>2686</v>
      </c>
      <c r="E510" s="7" t="s">
        <v>3074</v>
      </c>
      <c r="F510" s="6">
        <v>3</v>
      </c>
      <c r="G510" s="6">
        <v>3.01</v>
      </c>
      <c r="H510" s="6" t="s">
        <v>164</v>
      </c>
      <c r="J510" s="8" t="s">
        <v>3085</v>
      </c>
      <c r="K510" s="8" t="s">
        <v>3086</v>
      </c>
      <c r="L510" s="5" t="s">
        <v>2400</v>
      </c>
      <c r="M510" s="5" t="s">
        <v>1057</v>
      </c>
      <c r="N510" s="5" t="s">
        <v>2401</v>
      </c>
      <c r="O510" s="7" t="s">
        <v>1850</v>
      </c>
    </row>
    <row r="511" spans="1:15" x14ac:dyDescent="0.2">
      <c r="A511" s="55">
        <v>1510</v>
      </c>
      <c r="B511" s="37" t="s">
        <v>3106</v>
      </c>
      <c r="C511" s="37" t="s">
        <v>3107</v>
      </c>
      <c r="D511" s="6" t="s">
        <v>2686</v>
      </c>
      <c r="E511" s="7" t="s">
        <v>3074</v>
      </c>
      <c r="F511" s="6">
        <v>3</v>
      </c>
      <c r="G511" s="6">
        <v>3.01</v>
      </c>
      <c r="H511" s="6" t="s">
        <v>164</v>
      </c>
      <c r="J511" s="8" t="s">
        <v>3108</v>
      </c>
      <c r="K511" s="8" t="s">
        <v>179</v>
      </c>
      <c r="L511" s="5" t="s">
        <v>1503</v>
      </c>
      <c r="M511" s="5" t="s">
        <v>1088</v>
      </c>
      <c r="N511" s="5" t="s">
        <v>1964</v>
      </c>
      <c r="O511" s="7" t="s">
        <v>1850</v>
      </c>
    </row>
    <row r="512" spans="1:15" x14ac:dyDescent="0.2">
      <c r="A512" s="55">
        <v>1511</v>
      </c>
      <c r="B512" s="37" t="s">
        <v>285</v>
      </c>
      <c r="C512" s="37" t="s">
        <v>3079</v>
      </c>
      <c r="D512" s="6" t="s">
        <v>2686</v>
      </c>
      <c r="E512" s="7" t="s">
        <v>3074</v>
      </c>
      <c r="F512" s="6">
        <v>3</v>
      </c>
      <c r="G512" s="6">
        <v>3.01</v>
      </c>
      <c r="H512" s="6" t="s">
        <v>164</v>
      </c>
      <c r="J512" s="8" t="s">
        <v>286</v>
      </c>
      <c r="K512" s="8" t="s">
        <v>166</v>
      </c>
      <c r="L512" s="5" t="s">
        <v>669</v>
      </c>
      <c r="M512" s="5" t="s">
        <v>591</v>
      </c>
      <c r="N512" s="5" t="s">
        <v>2039</v>
      </c>
      <c r="O512" s="7" t="s">
        <v>1850</v>
      </c>
    </row>
    <row r="513" spans="1:15" x14ac:dyDescent="0.2">
      <c r="A513" s="55">
        <v>1512</v>
      </c>
      <c r="B513" s="37" t="s">
        <v>3080</v>
      </c>
      <c r="C513" s="37" t="s">
        <v>3081</v>
      </c>
      <c r="D513" s="6" t="s">
        <v>2686</v>
      </c>
      <c r="E513" s="7" t="s">
        <v>3074</v>
      </c>
      <c r="F513" s="6">
        <v>3</v>
      </c>
      <c r="G513" s="6">
        <v>3.01</v>
      </c>
      <c r="H513" s="6" t="s">
        <v>164</v>
      </c>
      <c r="J513" s="8" t="s">
        <v>3082</v>
      </c>
      <c r="K513" s="8" t="s">
        <v>51</v>
      </c>
      <c r="L513" s="5" t="s">
        <v>1542</v>
      </c>
      <c r="M513" s="5" t="s">
        <v>571</v>
      </c>
      <c r="N513" s="5" t="s">
        <v>2304</v>
      </c>
      <c r="O513" s="7" t="s">
        <v>1850</v>
      </c>
    </row>
    <row r="514" spans="1:15" x14ac:dyDescent="0.2">
      <c r="A514" s="55">
        <v>1513</v>
      </c>
      <c r="B514" s="37" t="s">
        <v>3097</v>
      </c>
      <c r="C514" s="37" t="s">
        <v>3077</v>
      </c>
      <c r="D514" s="6" t="s">
        <v>2686</v>
      </c>
      <c r="E514" s="7" t="s">
        <v>3074</v>
      </c>
      <c r="F514" s="6">
        <v>3</v>
      </c>
      <c r="G514" s="6">
        <v>3.01</v>
      </c>
      <c r="H514" s="6" t="s">
        <v>164</v>
      </c>
      <c r="J514" s="8" t="s">
        <v>3098</v>
      </c>
      <c r="K514" s="8" t="s">
        <v>53</v>
      </c>
      <c r="L514" s="5" t="s">
        <v>2402</v>
      </c>
      <c r="M514" s="5" t="s">
        <v>572</v>
      </c>
      <c r="N514" s="5" t="s">
        <v>1908</v>
      </c>
      <c r="O514" s="7" t="s">
        <v>1850</v>
      </c>
    </row>
    <row r="515" spans="1:15" x14ac:dyDescent="0.2">
      <c r="A515" s="55">
        <v>1514</v>
      </c>
      <c r="B515" s="37" t="s">
        <v>2587</v>
      </c>
      <c r="C515" s="37" t="s">
        <v>3091</v>
      </c>
      <c r="D515" s="6" t="s">
        <v>2686</v>
      </c>
      <c r="E515" s="7" t="s">
        <v>3074</v>
      </c>
      <c r="F515" s="6">
        <v>3</v>
      </c>
      <c r="G515" s="6">
        <v>3.01</v>
      </c>
      <c r="H515" s="6" t="s">
        <v>164</v>
      </c>
      <c r="J515" s="8" t="s">
        <v>62</v>
      </c>
      <c r="K515" s="8" t="s">
        <v>101</v>
      </c>
      <c r="L515" s="5" t="s">
        <v>646</v>
      </c>
      <c r="M515" s="5" t="s">
        <v>640</v>
      </c>
      <c r="N515" s="5" t="s">
        <v>2271</v>
      </c>
      <c r="O515" s="7" t="s">
        <v>1850</v>
      </c>
    </row>
    <row r="516" spans="1:15" x14ac:dyDescent="0.2">
      <c r="A516" s="55">
        <v>1515</v>
      </c>
      <c r="B516" s="37" t="s">
        <v>3094</v>
      </c>
      <c r="C516" s="37" t="s">
        <v>3095</v>
      </c>
      <c r="D516" s="6" t="s">
        <v>2686</v>
      </c>
      <c r="E516" s="7" t="s">
        <v>3074</v>
      </c>
      <c r="F516" s="6">
        <v>3</v>
      </c>
      <c r="G516" s="6">
        <v>3.01</v>
      </c>
      <c r="H516" s="6" t="s">
        <v>164</v>
      </c>
      <c r="J516" s="8" t="s">
        <v>3096</v>
      </c>
      <c r="K516" s="8" t="s">
        <v>2891</v>
      </c>
      <c r="L516" s="5" t="s">
        <v>1638</v>
      </c>
      <c r="M516" s="5" t="s">
        <v>1026</v>
      </c>
      <c r="N516" s="5" t="s">
        <v>1886</v>
      </c>
      <c r="O516" s="7" t="s">
        <v>1850</v>
      </c>
    </row>
    <row r="517" spans="1:15" x14ac:dyDescent="0.2">
      <c r="A517" s="55">
        <v>1516</v>
      </c>
      <c r="B517" s="37" t="s">
        <v>3099</v>
      </c>
      <c r="C517" s="37" t="s">
        <v>3100</v>
      </c>
      <c r="D517" s="6" t="s">
        <v>2686</v>
      </c>
      <c r="E517" s="7" t="s">
        <v>3074</v>
      </c>
      <c r="F517" s="6">
        <v>3</v>
      </c>
      <c r="G517" s="6">
        <v>3.01</v>
      </c>
      <c r="H517" s="6" t="s">
        <v>164</v>
      </c>
      <c r="J517" s="8" t="s">
        <v>95</v>
      </c>
      <c r="K517" s="8" t="s">
        <v>38</v>
      </c>
      <c r="L517" s="5" t="s">
        <v>775</v>
      </c>
      <c r="M517" s="5" t="s">
        <v>747</v>
      </c>
      <c r="N517" s="5" t="s">
        <v>1876</v>
      </c>
      <c r="O517" s="7" t="s">
        <v>1850</v>
      </c>
    </row>
    <row r="518" spans="1:15" x14ac:dyDescent="0.2">
      <c r="A518" s="55">
        <v>1517</v>
      </c>
      <c r="B518" s="37" t="s">
        <v>3102</v>
      </c>
      <c r="C518" s="37" t="s">
        <v>3103</v>
      </c>
      <c r="D518" s="6" t="s">
        <v>2686</v>
      </c>
      <c r="E518" s="7" t="s">
        <v>3074</v>
      </c>
      <c r="F518" s="6">
        <v>3</v>
      </c>
      <c r="G518" s="6">
        <v>3.01</v>
      </c>
      <c r="H518" s="6" t="s">
        <v>164</v>
      </c>
      <c r="J518" s="8" t="s">
        <v>506</v>
      </c>
      <c r="K518" s="8" t="s">
        <v>51</v>
      </c>
      <c r="L518" s="5" t="s">
        <v>1209</v>
      </c>
      <c r="M518" s="5" t="s">
        <v>571</v>
      </c>
      <c r="N518" s="5" t="s">
        <v>2291</v>
      </c>
      <c r="O518" s="7" t="s">
        <v>1850</v>
      </c>
    </row>
    <row r="519" spans="1:15" x14ac:dyDescent="0.2">
      <c r="A519" s="55">
        <v>1518</v>
      </c>
      <c r="B519" s="37" t="s">
        <v>2576</v>
      </c>
      <c r="C519" s="37" t="s">
        <v>3093</v>
      </c>
      <c r="D519" s="6" t="s">
        <v>2686</v>
      </c>
      <c r="E519" s="7" t="s">
        <v>3074</v>
      </c>
      <c r="F519" s="6">
        <v>3</v>
      </c>
      <c r="G519" s="6">
        <v>3.01</v>
      </c>
      <c r="H519" s="6" t="s">
        <v>164</v>
      </c>
      <c r="J519" s="8" t="s">
        <v>32</v>
      </c>
      <c r="K519" s="8" t="s">
        <v>981</v>
      </c>
      <c r="L519" s="5" t="s">
        <v>632</v>
      </c>
      <c r="M519" s="5" t="s">
        <v>982</v>
      </c>
      <c r="N519" s="5" t="s">
        <v>2139</v>
      </c>
      <c r="O519" s="7" t="s">
        <v>1850</v>
      </c>
    </row>
    <row r="520" spans="1:15" x14ac:dyDescent="0.2">
      <c r="A520" s="55">
        <v>1519</v>
      </c>
      <c r="B520" s="37" t="s">
        <v>2930</v>
      </c>
      <c r="C520" s="37" t="s">
        <v>5780</v>
      </c>
      <c r="D520" s="6" t="s">
        <v>2686</v>
      </c>
      <c r="E520" s="7" t="s">
        <v>3074</v>
      </c>
      <c r="F520" s="6">
        <v>3</v>
      </c>
      <c r="G520" s="6">
        <v>3.01</v>
      </c>
      <c r="H520" s="6" t="s">
        <v>164</v>
      </c>
      <c r="J520" s="8" t="s">
        <v>1249</v>
      </c>
      <c r="K520" s="8" t="s">
        <v>14</v>
      </c>
      <c r="L520" s="5" t="s">
        <v>1250</v>
      </c>
      <c r="M520" s="5" t="s">
        <v>727</v>
      </c>
      <c r="N520" s="5" t="s">
        <v>2056</v>
      </c>
      <c r="O520" s="7" t="s">
        <v>1850</v>
      </c>
    </row>
    <row r="521" spans="1:15" x14ac:dyDescent="0.2">
      <c r="A521" s="55">
        <v>1520</v>
      </c>
      <c r="B521" s="37" t="s">
        <v>2467</v>
      </c>
      <c r="C521" s="37" t="s">
        <v>3101</v>
      </c>
      <c r="D521" s="6" t="s">
        <v>2686</v>
      </c>
      <c r="E521" s="7" t="s">
        <v>3074</v>
      </c>
      <c r="F521" s="6">
        <v>3</v>
      </c>
      <c r="G521" s="6">
        <v>3.01</v>
      </c>
      <c r="H521" s="6" t="s">
        <v>164</v>
      </c>
      <c r="J521" s="8" t="s">
        <v>59</v>
      </c>
      <c r="K521" s="8" t="s">
        <v>190</v>
      </c>
      <c r="L521" s="5" t="s">
        <v>659</v>
      </c>
      <c r="M521" s="5" t="s">
        <v>701</v>
      </c>
      <c r="N521" s="5" t="s">
        <v>2403</v>
      </c>
      <c r="O521" s="7" t="s">
        <v>1850</v>
      </c>
    </row>
    <row r="522" spans="1:15" x14ac:dyDescent="0.2">
      <c r="A522" s="55">
        <v>1521</v>
      </c>
      <c r="B522" s="37" t="s">
        <v>3104</v>
      </c>
      <c r="C522" s="37" t="s">
        <v>1516</v>
      </c>
      <c r="D522" s="6" t="s">
        <v>2686</v>
      </c>
      <c r="E522" s="7" t="s">
        <v>3074</v>
      </c>
      <c r="F522" s="6">
        <v>3</v>
      </c>
      <c r="G522" s="6">
        <v>3.01</v>
      </c>
      <c r="H522" s="6" t="s">
        <v>164</v>
      </c>
      <c r="J522" s="8" t="s">
        <v>3105</v>
      </c>
      <c r="K522" s="8" t="s">
        <v>137</v>
      </c>
      <c r="L522" s="5" t="s">
        <v>2404</v>
      </c>
      <c r="M522" s="5" t="s">
        <v>682</v>
      </c>
      <c r="N522" s="5" t="s">
        <v>2006</v>
      </c>
      <c r="O522" s="7" t="s">
        <v>1850</v>
      </c>
    </row>
    <row r="523" spans="1:15" x14ac:dyDescent="0.2">
      <c r="A523" s="55">
        <v>1522</v>
      </c>
      <c r="B523" s="37" t="s">
        <v>3005</v>
      </c>
      <c r="C523" s="37" t="s">
        <v>3092</v>
      </c>
      <c r="D523" s="6" t="s">
        <v>2686</v>
      </c>
      <c r="E523" s="7" t="s">
        <v>3074</v>
      </c>
      <c r="F523" s="6">
        <v>3</v>
      </c>
      <c r="G523" s="6">
        <v>3.01</v>
      </c>
      <c r="H523" s="6" t="s">
        <v>164</v>
      </c>
      <c r="J523" s="8" t="s">
        <v>885</v>
      </c>
      <c r="K523" s="8" t="s">
        <v>1534</v>
      </c>
      <c r="L523" s="5" t="s">
        <v>886</v>
      </c>
      <c r="M523" s="5" t="s">
        <v>1535</v>
      </c>
      <c r="N523" s="5" t="s">
        <v>1903</v>
      </c>
      <c r="O523" s="7" t="s">
        <v>1850</v>
      </c>
    </row>
    <row r="524" spans="1:15" x14ac:dyDescent="0.2">
      <c r="A524" s="55">
        <v>1523</v>
      </c>
      <c r="B524" s="37" t="s">
        <v>2488</v>
      </c>
      <c r="C524" s="37" t="s">
        <v>2485</v>
      </c>
      <c r="D524" s="6" t="s">
        <v>2686</v>
      </c>
      <c r="E524" s="7" t="s">
        <v>3074</v>
      </c>
      <c r="F524" s="6">
        <v>2</v>
      </c>
      <c r="G524" s="6">
        <v>3.01</v>
      </c>
      <c r="H524" s="6" t="s">
        <v>164</v>
      </c>
      <c r="J524" s="8" t="s">
        <v>157</v>
      </c>
      <c r="K524" s="8" t="s">
        <v>2486</v>
      </c>
      <c r="L524" s="5" t="s">
        <v>728</v>
      </c>
      <c r="M524" s="5" t="s">
        <v>2487</v>
      </c>
      <c r="N524" s="5" t="s">
        <v>3684</v>
      </c>
      <c r="O524" s="7" t="s">
        <v>1850</v>
      </c>
    </row>
    <row r="525" spans="1:15" x14ac:dyDescent="0.2">
      <c r="A525" s="55">
        <v>1524</v>
      </c>
      <c r="B525" s="37" t="s">
        <v>3672</v>
      </c>
      <c r="C525" s="37" t="s">
        <v>3059</v>
      </c>
      <c r="D525" s="6" t="s">
        <v>2686</v>
      </c>
      <c r="E525" s="7" t="s">
        <v>3074</v>
      </c>
      <c r="F525" s="6">
        <v>2</v>
      </c>
      <c r="G525" s="6">
        <v>3.01</v>
      </c>
      <c r="H525" s="6" t="s">
        <v>164</v>
      </c>
      <c r="J525" s="8" t="s">
        <v>217</v>
      </c>
      <c r="K525" s="8" t="s">
        <v>117</v>
      </c>
      <c r="L525" s="5" t="s">
        <v>3673</v>
      </c>
      <c r="M525" s="5" t="s">
        <v>756</v>
      </c>
      <c r="N525" s="5" t="s">
        <v>3591</v>
      </c>
      <c r="O525" s="7" t="s">
        <v>1850</v>
      </c>
    </row>
    <row r="526" spans="1:15" x14ac:dyDescent="0.2">
      <c r="A526" s="55">
        <v>1525</v>
      </c>
      <c r="B526" s="37" t="s">
        <v>2520</v>
      </c>
      <c r="C526" s="37" t="s">
        <v>3679</v>
      </c>
      <c r="D526" s="6" t="s">
        <v>2686</v>
      </c>
      <c r="E526" s="7" t="s">
        <v>3074</v>
      </c>
      <c r="F526" s="6">
        <v>2</v>
      </c>
      <c r="G526" s="6">
        <v>3.01</v>
      </c>
      <c r="H526" s="6" t="s">
        <v>164</v>
      </c>
      <c r="J526" s="8" t="s">
        <v>214</v>
      </c>
      <c r="K526" s="8" t="s">
        <v>271</v>
      </c>
      <c r="L526" s="5" t="s">
        <v>777</v>
      </c>
      <c r="M526" s="5" t="s">
        <v>809</v>
      </c>
      <c r="N526" s="5" t="s">
        <v>3680</v>
      </c>
      <c r="O526" s="7" t="s">
        <v>1850</v>
      </c>
    </row>
    <row r="527" spans="1:15" x14ac:dyDescent="0.2">
      <c r="A527" s="55">
        <v>1526</v>
      </c>
      <c r="B527" s="37" t="s">
        <v>2772</v>
      </c>
      <c r="C527" s="37" t="s">
        <v>3681</v>
      </c>
      <c r="D527" s="6" t="s">
        <v>2686</v>
      </c>
      <c r="E527" s="7" t="s">
        <v>3074</v>
      </c>
      <c r="F527" s="6">
        <v>2</v>
      </c>
      <c r="G527" s="6">
        <v>3.01</v>
      </c>
      <c r="H527" s="6" t="s">
        <v>164</v>
      </c>
      <c r="J527" s="8" t="s">
        <v>206</v>
      </c>
      <c r="K527" s="8" t="s">
        <v>68</v>
      </c>
      <c r="L527" s="5" t="s">
        <v>625</v>
      </c>
      <c r="M527" s="5" t="s">
        <v>702</v>
      </c>
      <c r="N527" s="5" t="s">
        <v>2548</v>
      </c>
      <c r="O527" s="7" t="s">
        <v>1850</v>
      </c>
    </row>
    <row r="528" spans="1:15" x14ac:dyDescent="0.2">
      <c r="A528" s="55">
        <v>1527</v>
      </c>
      <c r="B528" s="37" t="s">
        <v>3674</v>
      </c>
      <c r="C528" s="37" t="s">
        <v>3675</v>
      </c>
      <c r="D528" s="6" t="s">
        <v>2686</v>
      </c>
      <c r="E528" s="7" t="s">
        <v>3074</v>
      </c>
      <c r="F528" s="6">
        <v>2</v>
      </c>
      <c r="G528" s="6">
        <v>3.01</v>
      </c>
      <c r="H528" s="6" t="s">
        <v>164</v>
      </c>
      <c r="J528" s="8" t="s">
        <v>3676</v>
      </c>
      <c r="K528" s="8" t="s">
        <v>1534</v>
      </c>
      <c r="L528" s="5" t="s">
        <v>3677</v>
      </c>
      <c r="M528" s="5" t="s">
        <v>1535</v>
      </c>
      <c r="N528" s="5" t="s">
        <v>3678</v>
      </c>
      <c r="O528" s="7" t="s">
        <v>1850</v>
      </c>
    </row>
    <row r="529" spans="1:15" x14ac:dyDescent="0.2">
      <c r="A529" s="55">
        <v>1528</v>
      </c>
      <c r="B529" s="37" t="s">
        <v>3668</v>
      </c>
      <c r="C529" s="37" t="s">
        <v>3077</v>
      </c>
      <c r="D529" s="6" t="s">
        <v>2686</v>
      </c>
      <c r="E529" s="7" t="s">
        <v>3074</v>
      </c>
      <c r="F529" s="6">
        <v>2</v>
      </c>
      <c r="G529" s="6">
        <v>3.01</v>
      </c>
      <c r="H529" s="6" t="s">
        <v>164</v>
      </c>
      <c r="J529" s="8" t="s">
        <v>1688</v>
      </c>
      <c r="K529" s="8" t="s">
        <v>3669</v>
      </c>
      <c r="L529" s="5" t="s">
        <v>1689</v>
      </c>
      <c r="M529" s="5" t="s">
        <v>3670</v>
      </c>
      <c r="N529" s="5" t="s">
        <v>3671</v>
      </c>
      <c r="O529" s="7" t="s">
        <v>1850</v>
      </c>
    </row>
    <row r="530" spans="1:15" x14ac:dyDescent="0.2">
      <c r="A530" s="55">
        <v>1529</v>
      </c>
      <c r="D530" s="6" t="s">
        <v>2686</v>
      </c>
      <c r="E530" s="7" t="s">
        <v>3074</v>
      </c>
      <c r="F530" s="6">
        <v>2</v>
      </c>
      <c r="G530" s="6">
        <v>3.01</v>
      </c>
      <c r="H530" s="6" t="s">
        <v>164</v>
      </c>
      <c r="J530" s="8" t="s">
        <v>869</v>
      </c>
      <c r="K530" s="8" t="s">
        <v>16</v>
      </c>
      <c r="L530" s="5" t="s">
        <v>1495</v>
      </c>
      <c r="M530" s="5" t="s">
        <v>605</v>
      </c>
      <c r="N530" s="5" t="s">
        <v>3683</v>
      </c>
      <c r="O530" s="7" t="s">
        <v>1850</v>
      </c>
    </row>
    <row r="531" spans="1:15" x14ac:dyDescent="0.2">
      <c r="A531" s="55">
        <v>1530</v>
      </c>
      <c r="B531" s="37" t="s">
        <v>2410</v>
      </c>
      <c r="C531" s="37" t="s">
        <v>2411</v>
      </c>
      <c r="D531" s="6" t="s">
        <v>2687</v>
      </c>
      <c r="E531" s="7" t="s">
        <v>3109</v>
      </c>
      <c r="F531" s="6">
        <v>3</v>
      </c>
      <c r="G531" s="6">
        <v>3.01</v>
      </c>
      <c r="H531" s="6" t="s">
        <v>164</v>
      </c>
      <c r="J531" s="8" t="s">
        <v>1606</v>
      </c>
      <c r="K531" s="8" t="s">
        <v>253</v>
      </c>
      <c r="L531" s="5" t="s">
        <v>1607</v>
      </c>
      <c r="M531" s="5" t="s">
        <v>731</v>
      </c>
      <c r="N531" s="5" t="s">
        <v>2118</v>
      </c>
      <c r="O531" s="7" t="s">
        <v>1850</v>
      </c>
    </row>
    <row r="532" spans="1:15" x14ac:dyDescent="0.2">
      <c r="A532" s="55">
        <v>1531</v>
      </c>
      <c r="B532" s="37" t="s">
        <v>3110</v>
      </c>
      <c r="C532" s="37" t="s">
        <v>5781</v>
      </c>
      <c r="D532" s="6" t="s">
        <v>2687</v>
      </c>
      <c r="E532" s="7" t="s">
        <v>3111</v>
      </c>
      <c r="F532" s="6">
        <v>3</v>
      </c>
      <c r="G532" s="6">
        <v>3.01</v>
      </c>
      <c r="H532" s="6" t="s">
        <v>164</v>
      </c>
      <c r="J532" s="8" t="s">
        <v>1423</v>
      </c>
      <c r="K532" s="8" t="s">
        <v>271</v>
      </c>
      <c r="L532" s="5" t="s">
        <v>1424</v>
      </c>
      <c r="M532" s="5" t="s">
        <v>809</v>
      </c>
      <c r="N532" s="5" t="s">
        <v>1908</v>
      </c>
      <c r="O532" s="7" t="s">
        <v>1850</v>
      </c>
    </row>
    <row r="533" spans="1:15" x14ac:dyDescent="0.2">
      <c r="A533" s="55">
        <v>1532</v>
      </c>
      <c r="B533" s="37" t="s">
        <v>2691</v>
      </c>
      <c r="C533" s="37" t="s">
        <v>3118</v>
      </c>
      <c r="D533" s="6" t="s">
        <v>2687</v>
      </c>
      <c r="E533" s="7" t="s">
        <v>3111</v>
      </c>
      <c r="F533" s="6">
        <v>3</v>
      </c>
      <c r="G533" s="6">
        <v>3.01</v>
      </c>
      <c r="H533" s="6" t="s">
        <v>164</v>
      </c>
      <c r="J533" s="8" t="s">
        <v>56</v>
      </c>
      <c r="K533" s="8" t="s">
        <v>259</v>
      </c>
      <c r="L533" s="5" t="s">
        <v>574</v>
      </c>
      <c r="M533" s="5" t="s">
        <v>5782</v>
      </c>
      <c r="N533" s="5" t="s">
        <v>2409</v>
      </c>
      <c r="O533" s="7" t="s">
        <v>1850</v>
      </c>
    </row>
    <row r="534" spans="1:15" x14ac:dyDescent="0.2">
      <c r="A534" s="55">
        <v>1533</v>
      </c>
      <c r="B534" s="37" t="s">
        <v>2412</v>
      </c>
      <c r="C534" s="37" t="s">
        <v>2413</v>
      </c>
      <c r="D534" s="6" t="s">
        <v>2687</v>
      </c>
      <c r="E534" s="7" t="s">
        <v>3109</v>
      </c>
      <c r="F534" s="6">
        <v>3</v>
      </c>
      <c r="G534" s="6">
        <v>3.01</v>
      </c>
      <c r="H534" s="6" t="s">
        <v>164</v>
      </c>
      <c r="J534" s="8" t="s">
        <v>225</v>
      </c>
      <c r="K534" s="8" t="s">
        <v>132</v>
      </c>
      <c r="L534" s="5" t="s">
        <v>763</v>
      </c>
      <c r="M534" s="5" t="s">
        <v>798</v>
      </c>
      <c r="N534" s="5" t="s">
        <v>1955</v>
      </c>
      <c r="O534" s="7" t="s">
        <v>1850</v>
      </c>
    </row>
    <row r="535" spans="1:15" x14ac:dyDescent="0.2">
      <c r="A535" s="55">
        <v>1534</v>
      </c>
      <c r="B535" s="37" t="s">
        <v>4030</v>
      </c>
      <c r="C535" s="37" t="s">
        <v>4031</v>
      </c>
      <c r="D535" s="6" t="s">
        <v>1856</v>
      </c>
      <c r="E535" s="7" t="s">
        <v>2172</v>
      </c>
      <c r="F535" s="6">
        <v>3</v>
      </c>
      <c r="G535" s="6">
        <v>3.01</v>
      </c>
      <c r="H535" s="6" t="s">
        <v>164</v>
      </c>
      <c r="J535" s="8" t="s">
        <v>4032</v>
      </c>
      <c r="K535" s="8" t="s">
        <v>2508</v>
      </c>
      <c r="L535" s="5" t="s">
        <v>4033</v>
      </c>
      <c r="M535" s="5" t="s">
        <v>2509</v>
      </c>
      <c r="N535" s="5" t="s">
        <v>4034</v>
      </c>
      <c r="O535" s="7" t="s">
        <v>1850</v>
      </c>
    </row>
    <row r="536" spans="1:15" x14ac:dyDescent="0.2">
      <c r="A536" s="55">
        <v>1535</v>
      </c>
      <c r="B536" s="37" t="s">
        <v>2414</v>
      </c>
      <c r="C536" s="37" t="s">
        <v>2415</v>
      </c>
      <c r="D536" s="6" t="s">
        <v>2687</v>
      </c>
      <c r="E536" s="7" t="s">
        <v>3109</v>
      </c>
      <c r="F536" s="6">
        <v>3</v>
      </c>
      <c r="G536" s="6">
        <v>3.01</v>
      </c>
      <c r="H536" s="6" t="s">
        <v>164</v>
      </c>
      <c r="J536" s="8" t="s">
        <v>34</v>
      </c>
      <c r="K536" s="8" t="s">
        <v>18</v>
      </c>
      <c r="L536" s="5" t="s">
        <v>592</v>
      </c>
      <c r="M536" s="5" t="s">
        <v>662</v>
      </c>
      <c r="N536" s="5" t="s">
        <v>2416</v>
      </c>
      <c r="O536" s="7" t="s">
        <v>1850</v>
      </c>
    </row>
    <row r="537" spans="1:15" x14ac:dyDescent="0.2">
      <c r="A537" s="55">
        <v>1536</v>
      </c>
      <c r="B537" s="37" t="s">
        <v>3112</v>
      </c>
      <c r="C537" s="37" t="s">
        <v>3113</v>
      </c>
      <c r="D537" s="6" t="s">
        <v>2687</v>
      </c>
      <c r="E537" s="7" t="s">
        <v>3111</v>
      </c>
      <c r="F537" s="6">
        <v>3</v>
      </c>
      <c r="G537" s="6">
        <v>3.01</v>
      </c>
      <c r="H537" s="6" t="s">
        <v>164</v>
      </c>
      <c r="J537" s="8" t="s">
        <v>150</v>
      </c>
      <c r="K537" s="8" t="s">
        <v>269</v>
      </c>
      <c r="L537" s="5" t="s">
        <v>999</v>
      </c>
      <c r="M537" s="5" t="s">
        <v>601</v>
      </c>
      <c r="N537" s="5" t="s">
        <v>2056</v>
      </c>
      <c r="O537" s="7" t="s">
        <v>1850</v>
      </c>
    </row>
    <row r="538" spans="1:15" x14ac:dyDescent="0.2">
      <c r="A538" s="55">
        <v>1537</v>
      </c>
      <c r="B538" s="37" t="s">
        <v>3114</v>
      </c>
      <c r="C538" s="37" t="s">
        <v>3115</v>
      </c>
      <c r="D538" s="6" t="s">
        <v>2687</v>
      </c>
      <c r="E538" s="7" t="s">
        <v>3111</v>
      </c>
      <c r="F538" s="6">
        <v>3</v>
      </c>
      <c r="G538" s="6">
        <v>3.01</v>
      </c>
      <c r="H538" s="6" t="s">
        <v>164</v>
      </c>
      <c r="J538" s="8" t="s">
        <v>2407</v>
      </c>
      <c r="K538" s="8" t="s">
        <v>192</v>
      </c>
      <c r="L538" s="5" t="s">
        <v>2408</v>
      </c>
      <c r="M538" s="5" t="s">
        <v>1003</v>
      </c>
      <c r="N538" s="5" t="s">
        <v>2067</v>
      </c>
      <c r="O538" s="7" t="s">
        <v>1850</v>
      </c>
    </row>
    <row r="539" spans="1:15" x14ac:dyDescent="0.2">
      <c r="A539" s="55">
        <v>1538</v>
      </c>
      <c r="B539" s="37" t="s">
        <v>3116</v>
      </c>
      <c r="C539" s="37" t="s">
        <v>3117</v>
      </c>
      <c r="D539" s="6" t="s">
        <v>2687</v>
      </c>
      <c r="E539" s="7" t="s">
        <v>3111</v>
      </c>
      <c r="F539" s="6">
        <v>3</v>
      </c>
      <c r="G539" s="6">
        <v>3.01</v>
      </c>
      <c r="H539" s="6" t="s">
        <v>164</v>
      </c>
      <c r="J539" s="8" t="s">
        <v>1675</v>
      </c>
      <c r="K539" s="8" t="s">
        <v>1487</v>
      </c>
      <c r="L539" s="5" t="s">
        <v>2141</v>
      </c>
      <c r="M539" s="5" t="s">
        <v>1488</v>
      </c>
      <c r="N539" s="5" t="s">
        <v>2104</v>
      </c>
      <c r="O539" s="7" t="s">
        <v>1850</v>
      </c>
    </row>
    <row r="540" spans="1:15" x14ac:dyDescent="0.2">
      <c r="A540" s="55">
        <v>1539</v>
      </c>
      <c r="B540" s="37" t="s">
        <v>2843</v>
      </c>
      <c r="C540" s="37" t="s">
        <v>3131</v>
      </c>
      <c r="D540" s="6" t="s">
        <v>2686</v>
      </c>
      <c r="E540" s="7" t="s">
        <v>3130</v>
      </c>
      <c r="F540" s="6">
        <v>2</v>
      </c>
      <c r="G540" s="6">
        <v>3.01</v>
      </c>
      <c r="H540" s="6" t="s">
        <v>164</v>
      </c>
      <c r="J540" s="8" t="s">
        <v>900</v>
      </c>
      <c r="K540" s="8" t="s">
        <v>163</v>
      </c>
      <c r="L540" s="5" t="s">
        <v>901</v>
      </c>
      <c r="M540" s="5" t="s">
        <v>698</v>
      </c>
      <c r="N540" s="5" t="s">
        <v>3132</v>
      </c>
      <c r="O540" s="7" t="s">
        <v>1850</v>
      </c>
    </row>
    <row r="541" spans="1:15" x14ac:dyDescent="0.2">
      <c r="A541" s="55">
        <v>1540</v>
      </c>
      <c r="B541" s="37" t="s">
        <v>3148</v>
      </c>
      <c r="C541" s="37" t="s">
        <v>2943</v>
      </c>
      <c r="D541" s="6" t="s">
        <v>2686</v>
      </c>
      <c r="E541" s="7" t="s">
        <v>3130</v>
      </c>
      <c r="F541" s="6">
        <v>2</v>
      </c>
      <c r="G541" s="6">
        <v>3.01</v>
      </c>
      <c r="H541" s="6" t="s">
        <v>164</v>
      </c>
      <c r="J541" s="8" t="s">
        <v>3149</v>
      </c>
      <c r="K541" s="8" t="s">
        <v>244</v>
      </c>
      <c r="L541" s="5" t="s">
        <v>3150</v>
      </c>
      <c r="M541" s="5" t="s">
        <v>803</v>
      </c>
      <c r="N541" s="5" t="s">
        <v>3151</v>
      </c>
      <c r="O541" s="7" t="s">
        <v>1850</v>
      </c>
    </row>
    <row r="542" spans="1:15" x14ac:dyDescent="0.2">
      <c r="A542" s="55">
        <v>1541</v>
      </c>
      <c r="B542" s="37" t="s">
        <v>3143</v>
      </c>
      <c r="C542" s="37" t="s">
        <v>3144</v>
      </c>
      <c r="D542" s="6" t="s">
        <v>2686</v>
      </c>
      <c r="E542" s="7" t="s">
        <v>3130</v>
      </c>
      <c r="F542" s="6">
        <v>2</v>
      </c>
      <c r="G542" s="6">
        <v>3.01</v>
      </c>
      <c r="H542" s="6" t="s">
        <v>164</v>
      </c>
      <c r="J542" s="8" t="s">
        <v>3145</v>
      </c>
      <c r="K542" s="8" t="s">
        <v>64</v>
      </c>
      <c r="L542" s="5" t="s">
        <v>3146</v>
      </c>
      <c r="M542" s="5" t="s">
        <v>658</v>
      </c>
      <c r="N542" s="5" t="s">
        <v>3147</v>
      </c>
      <c r="O542" s="7" t="s">
        <v>1850</v>
      </c>
    </row>
    <row r="543" spans="1:15" x14ac:dyDescent="0.2">
      <c r="A543" s="55">
        <v>1542</v>
      </c>
      <c r="B543" s="37" t="s">
        <v>3133</v>
      </c>
      <c r="C543" s="37" t="s">
        <v>3134</v>
      </c>
      <c r="D543" s="6" t="s">
        <v>2686</v>
      </c>
      <c r="E543" s="7" t="s">
        <v>3130</v>
      </c>
      <c r="F543" s="6">
        <v>2</v>
      </c>
      <c r="G543" s="6">
        <v>3.01</v>
      </c>
      <c r="H543" s="6" t="s">
        <v>164</v>
      </c>
      <c r="J543" s="8" t="s">
        <v>282</v>
      </c>
      <c r="K543" s="8" t="s">
        <v>9</v>
      </c>
      <c r="L543" s="5" t="s">
        <v>822</v>
      </c>
      <c r="M543" s="5" t="s">
        <v>566</v>
      </c>
      <c r="N543" s="5" t="s">
        <v>3135</v>
      </c>
      <c r="O543" s="7" t="s">
        <v>1850</v>
      </c>
    </row>
    <row r="544" spans="1:15" x14ac:dyDescent="0.2">
      <c r="A544" s="55">
        <v>1543</v>
      </c>
      <c r="B544" s="37" t="s">
        <v>3136</v>
      </c>
      <c r="C544" s="37" t="s">
        <v>3137</v>
      </c>
      <c r="D544" s="6" t="s">
        <v>2686</v>
      </c>
      <c r="E544" s="7" t="s">
        <v>3130</v>
      </c>
      <c r="F544" s="6">
        <v>2</v>
      </c>
      <c r="G544" s="6">
        <v>3.01</v>
      </c>
      <c r="H544" s="6" t="s">
        <v>164</v>
      </c>
      <c r="J544" s="8" t="s">
        <v>3138</v>
      </c>
      <c r="K544" s="8" t="s">
        <v>3139</v>
      </c>
      <c r="L544" s="5" t="s">
        <v>3140</v>
      </c>
      <c r="M544" s="5" t="s">
        <v>3141</v>
      </c>
      <c r="N544" s="5" t="s">
        <v>3142</v>
      </c>
      <c r="O544" s="7" t="s">
        <v>1850</v>
      </c>
    </row>
    <row r="545" spans="1:15" x14ac:dyDescent="0.2">
      <c r="A545" s="55">
        <v>1544</v>
      </c>
      <c r="B545" s="37" t="s">
        <v>2835</v>
      </c>
      <c r="C545" s="37" t="s">
        <v>3129</v>
      </c>
      <c r="D545" s="6" t="s">
        <v>2686</v>
      </c>
      <c r="E545" s="7" t="s">
        <v>3130</v>
      </c>
      <c r="F545" s="6">
        <v>2</v>
      </c>
      <c r="G545" s="6">
        <v>3.01</v>
      </c>
      <c r="H545" s="6" t="s">
        <v>164</v>
      </c>
      <c r="J545" s="8" t="s">
        <v>292</v>
      </c>
      <c r="K545" s="8" t="s">
        <v>2535</v>
      </c>
      <c r="L545" s="5" t="s">
        <v>1318</v>
      </c>
      <c r="M545" s="5" t="s">
        <v>2536</v>
      </c>
      <c r="N545" s="5" t="s">
        <v>2605</v>
      </c>
      <c r="O545" s="7" t="s">
        <v>1850</v>
      </c>
    </row>
    <row r="546" spans="1:15" x14ac:dyDescent="0.2">
      <c r="A546" s="55">
        <v>1545</v>
      </c>
      <c r="B546" s="37" t="s">
        <v>4435</v>
      </c>
      <c r="C546" s="37" t="s">
        <v>5783</v>
      </c>
      <c r="D546" s="6" t="s">
        <v>2686</v>
      </c>
      <c r="E546" s="7" t="s">
        <v>4133</v>
      </c>
      <c r="F546" s="6">
        <v>3</v>
      </c>
      <c r="G546" s="6">
        <v>3.3</v>
      </c>
      <c r="H546" s="6" t="s">
        <v>164</v>
      </c>
      <c r="J546" s="8" t="s">
        <v>4437</v>
      </c>
      <c r="K546" s="8" t="s">
        <v>71</v>
      </c>
      <c r="L546" s="5" t="s">
        <v>4439</v>
      </c>
      <c r="M546" s="5" t="s">
        <v>608</v>
      </c>
      <c r="N546" s="5" t="s">
        <v>2020</v>
      </c>
      <c r="O546" s="7" t="s">
        <v>1850</v>
      </c>
    </row>
    <row r="547" spans="1:15" x14ac:dyDescent="0.2">
      <c r="A547" s="55">
        <v>1546</v>
      </c>
      <c r="B547" s="37" t="s">
        <v>5784</v>
      </c>
      <c r="C547" s="37" t="s">
        <v>2513</v>
      </c>
      <c r="D547" s="6" t="s">
        <v>2686</v>
      </c>
      <c r="E547" s="7" t="s">
        <v>2770</v>
      </c>
      <c r="F547" s="6">
        <v>3</v>
      </c>
      <c r="G547" s="6">
        <v>3.3</v>
      </c>
      <c r="H547" s="6" t="s">
        <v>164</v>
      </c>
      <c r="J547" s="8" t="s">
        <v>5785</v>
      </c>
      <c r="K547" s="8" t="s">
        <v>33</v>
      </c>
      <c r="L547" s="5" t="s">
        <v>5786</v>
      </c>
      <c r="M547" s="5" t="s">
        <v>586</v>
      </c>
      <c r="N547" s="5" t="s">
        <v>1987</v>
      </c>
      <c r="O547" s="7" t="s">
        <v>1850</v>
      </c>
    </row>
    <row r="548" spans="1:15" x14ac:dyDescent="0.2">
      <c r="A548" s="55">
        <v>1547</v>
      </c>
      <c r="B548" s="37" t="s">
        <v>3264</v>
      </c>
      <c r="C548" s="37" t="s">
        <v>842</v>
      </c>
      <c r="D548" s="6" t="s">
        <v>2686</v>
      </c>
      <c r="E548" s="7" t="s">
        <v>2686</v>
      </c>
      <c r="F548" s="6">
        <v>2</v>
      </c>
      <c r="G548" s="6">
        <v>4.09</v>
      </c>
      <c r="H548" s="6" t="s">
        <v>164</v>
      </c>
      <c r="J548" s="8" t="s">
        <v>471</v>
      </c>
      <c r="K548" s="8" t="s">
        <v>843</v>
      </c>
      <c r="L548" s="5" t="s">
        <v>1066</v>
      </c>
      <c r="M548" s="5" t="s">
        <v>844</v>
      </c>
      <c r="N548" s="5" t="s">
        <v>3265</v>
      </c>
      <c r="O548" s="7" t="s">
        <v>1850</v>
      </c>
    </row>
    <row r="549" spans="1:15" x14ac:dyDescent="0.2">
      <c r="A549" s="55">
        <v>1548</v>
      </c>
      <c r="B549" s="37" t="s">
        <v>5787</v>
      </c>
      <c r="C549" s="37" t="s">
        <v>5788</v>
      </c>
      <c r="D549" s="6" t="s">
        <v>2686</v>
      </c>
      <c r="E549" s="7" t="s">
        <v>2493</v>
      </c>
      <c r="F549" s="6">
        <v>2</v>
      </c>
      <c r="G549" s="6">
        <v>4.1500000000000004</v>
      </c>
      <c r="H549" s="6" t="s">
        <v>164</v>
      </c>
      <c r="J549" s="8" t="s">
        <v>5789</v>
      </c>
      <c r="K549" s="8" t="s">
        <v>5790</v>
      </c>
      <c r="L549" s="5" t="s">
        <v>5791</v>
      </c>
      <c r="M549" s="5" t="s">
        <v>5792</v>
      </c>
      <c r="N549" s="5" t="s">
        <v>3163</v>
      </c>
      <c r="O549" s="7" t="s">
        <v>1850</v>
      </c>
    </row>
    <row r="550" spans="1:15" x14ac:dyDescent="0.2">
      <c r="A550" s="55">
        <v>1549</v>
      </c>
      <c r="B550" s="37" t="s">
        <v>3021</v>
      </c>
      <c r="C550" s="37" t="s">
        <v>5793</v>
      </c>
      <c r="D550" s="6" t="s">
        <v>2686</v>
      </c>
      <c r="E550" s="7" t="s">
        <v>3020</v>
      </c>
      <c r="F550" s="6">
        <v>3</v>
      </c>
      <c r="G550" s="6">
        <v>4.1900000000000004</v>
      </c>
      <c r="H550" s="6" t="s">
        <v>164</v>
      </c>
      <c r="J550" s="8" t="s">
        <v>3022</v>
      </c>
      <c r="K550" s="8" t="s">
        <v>35</v>
      </c>
      <c r="L550" s="5" t="s">
        <v>3023</v>
      </c>
      <c r="M550" s="5" t="s">
        <v>1087</v>
      </c>
      <c r="N550" s="5" t="s">
        <v>2180</v>
      </c>
      <c r="O550" s="7" t="s">
        <v>1850</v>
      </c>
    </row>
    <row r="551" spans="1:15" x14ac:dyDescent="0.2">
      <c r="A551" s="55">
        <v>1550</v>
      </c>
      <c r="B551" s="37" t="s">
        <v>5794</v>
      </c>
      <c r="C551" s="37" t="s">
        <v>5795</v>
      </c>
      <c r="D551" s="6" t="s">
        <v>2686</v>
      </c>
      <c r="E551" s="7" t="s">
        <v>3020</v>
      </c>
      <c r="F551" s="6">
        <v>2</v>
      </c>
      <c r="G551" s="6">
        <v>4.1900000000000004</v>
      </c>
      <c r="H551" s="6" t="s">
        <v>164</v>
      </c>
      <c r="J551" s="8" t="s">
        <v>3597</v>
      </c>
      <c r="K551" s="8" t="s">
        <v>325</v>
      </c>
      <c r="L551" s="5" t="s">
        <v>3598</v>
      </c>
      <c r="M551" s="5" t="s">
        <v>1408</v>
      </c>
      <c r="N551" s="5" t="s">
        <v>3366</v>
      </c>
      <c r="O551" s="7" t="s">
        <v>1850</v>
      </c>
    </row>
    <row r="552" spans="1:15" x14ac:dyDescent="0.2">
      <c r="A552" s="55">
        <v>1551</v>
      </c>
      <c r="B552" s="37" t="s">
        <v>5796</v>
      </c>
      <c r="C552" s="37" t="s">
        <v>5797</v>
      </c>
      <c r="D552" s="6" t="s">
        <v>2686</v>
      </c>
      <c r="E552" s="7" t="s">
        <v>2993</v>
      </c>
      <c r="F552" s="6">
        <v>2</v>
      </c>
      <c r="G552" s="6">
        <v>4.21</v>
      </c>
      <c r="H552" s="6" t="s">
        <v>164</v>
      </c>
      <c r="J552" s="8" t="s">
        <v>5798</v>
      </c>
      <c r="K552" s="8" t="s">
        <v>827</v>
      </c>
      <c r="L552" s="5" t="s">
        <v>5799</v>
      </c>
      <c r="M552" s="5" t="s">
        <v>828</v>
      </c>
      <c r="N552" s="5" t="s">
        <v>3781</v>
      </c>
      <c r="O552" s="7" t="s">
        <v>1850</v>
      </c>
    </row>
    <row r="553" spans="1:15" x14ac:dyDescent="0.2">
      <c r="A553" s="55">
        <v>1552</v>
      </c>
      <c r="B553" s="37" t="s">
        <v>4096</v>
      </c>
      <c r="C553" s="37" t="s">
        <v>5800</v>
      </c>
      <c r="D553" s="6" t="s">
        <v>2686</v>
      </c>
      <c r="E553" s="7" t="s">
        <v>3071</v>
      </c>
      <c r="F553" s="6">
        <v>1</v>
      </c>
      <c r="G553" s="6">
        <v>4.26</v>
      </c>
      <c r="H553" s="6" t="s">
        <v>164</v>
      </c>
      <c r="J553" s="8" t="s">
        <v>1606</v>
      </c>
      <c r="K553" s="8" t="s">
        <v>67</v>
      </c>
      <c r="L553" s="5" t="s">
        <v>1607</v>
      </c>
      <c r="M553" s="5" t="s">
        <v>5801</v>
      </c>
      <c r="N553" s="5" t="s">
        <v>5026</v>
      </c>
      <c r="O553" s="7" t="s">
        <v>1850</v>
      </c>
    </row>
    <row r="554" spans="1:15" x14ac:dyDescent="0.2">
      <c r="A554" s="55">
        <v>1553</v>
      </c>
      <c r="B554" s="37" t="s">
        <v>5802</v>
      </c>
      <c r="C554" s="37" t="s">
        <v>5803</v>
      </c>
      <c r="D554" s="6" t="s">
        <v>2686</v>
      </c>
      <c r="E554" s="7" t="s">
        <v>3071</v>
      </c>
      <c r="F554" s="6">
        <v>1</v>
      </c>
      <c r="G554" s="6">
        <v>4.26</v>
      </c>
      <c r="H554" s="6" t="s">
        <v>164</v>
      </c>
      <c r="J554" s="8" t="s">
        <v>5804</v>
      </c>
      <c r="K554" s="8" t="s">
        <v>200</v>
      </c>
      <c r="L554" s="5" t="s">
        <v>5805</v>
      </c>
      <c r="M554" s="5" t="s">
        <v>614</v>
      </c>
      <c r="N554" s="5" t="s">
        <v>5806</v>
      </c>
      <c r="O554" s="7" t="s">
        <v>1850</v>
      </c>
    </row>
    <row r="555" spans="1:15" x14ac:dyDescent="0.2">
      <c r="A555" s="55">
        <v>1554</v>
      </c>
      <c r="B555" s="37" t="s">
        <v>3672</v>
      </c>
      <c r="C555" s="37" t="s">
        <v>5807</v>
      </c>
      <c r="D555" s="6" t="s">
        <v>2686</v>
      </c>
      <c r="E555" s="7" t="s">
        <v>3071</v>
      </c>
      <c r="F555" s="6">
        <v>1</v>
      </c>
      <c r="G555" s="6">
        <v>4.26</v>
      </c>
      <c r="H555" s="6" t="s">
        <v>164</v>
      </c>
      <c r="J555" s="8" t="s">
        <v>217</v>
      </c>
      <c r="K555" s="8" t="s">
        <v>4943</v>
      </c>
      <c r="L555" s="5" t="s">
        <v>5808</v>
      </c>
      <c r="M555" s="5" t="s">
        <v>4944</v>
      </c>
      <c r="N555" s="5" t="s">
        <v>5809</v>
      </c>
      <c r="O555" s="7" t="s">
        <v>1850</v>
      </c>
    </row>
    <row r="556" spans="1:15" x14ac:dyDescent="0.2">
      <c r="A556" s="55">
        <v>1555</v>
      </c>
      <c r="B556" s="37" t="s">
        <v>3069</v>
      </c>
      <c r="C556" s="37" t="s">
        <v>5810</v>
      </c>
      <c r="D556" s="6" t="s">
        <v>2686</v>
      </c>
      <c r="E556" s="7" t="s">
        <v>3071</v>
      </c>
      <c r="F556" s="6">
        <v>1</v>
      </c>
      <c r="G556" s="6">
        <v>4.26</v>
      </c>
      <c r="H556" s="6" t="s">
        <v>164</v>
      </c>
      <c r="J556" s="8" t="s">
        <v>2397</v>
      </c>
      <c r="K556" s="8" t="s">
        <v>490</v>
      </c>
      <c r="L556" s="5" t="s">
        <v>2398</v>
      </c>
      <c r="M556" s="5" t="s">
        <v>897</v>
      </c>
      <c r="N556" s="5" t="s">
        <v>5811</v>
      </c>
      <c r="O556" s="7" t="s">
        <v>1850</v>
      </c>
    </row>
    <row r="557" spans="1:15" x14ac:dyDescent="0.2">
      <c r="A557" s="55">
        <v>1556</v>
      </c>
      <c r="B557" s="37" t="s">
        <v>5812</v>
      </c>
      <c r="C557" s="37" t="s">
        <v>5471</v>
      </c>
      <c r="D557" s="6" t="s">
        <v>2686</v>
      </c>
      <c r="E557" s="7" t="s">
        <v>3071</v>
      </c>
      <c r="F557" s="6">
        <v>1</v>
      </c>
      <c r="G557" s="6">
        <v>4.26</v>
      </c>
      <c r="H557" s="6" t="s">
        <v>164</v>
      </c>
      <c r="J557" s="8" t="s">
        <v>405</v>
      </c>
      <c r="K557" s="8" t="s">
        <v>5472</v>
      </c>
      <c r="L557" s="5" t="s">
        <v>1141</v>
      </c>
      <c r="M557" s="5" t="s">
        <v>5473</v>
      </c>
      <c r="N557" s="5" t="s">
        <v>5567</v>
      </c>
      <c r="O557" s="7" t="s">
        <v>1850</v>
      </c>
    </row>
    <row r="558" spans="1:15" x14ac:dyDescent="0.2">
      <c r="A558" s="55">
        <v>1557</v>
      </c>
      <c r="B558" s="37" t="s">
        <v>5813</v>
      </c>
      <c r="C558" s="37" t="s">
        <v>5814</v>
      </c>
      <c r="D558" s="6" t="s">
        <v>2686</v>
      </c>
      <c r="E558" s="7" t="s">
        <v>3071</v>
      </c>
      <c r="F558" s="6">
        <v>1</v>
      </c>
      <c r="G558" s="6">
        <v>4.26</v>
      </c>
      <c r="H558" s="6" t="s">
        <v>164</v>
      </c>
      <c r="J558" s="8" t="s">
        <v>5815</v>
      </c>
      <c r="K558" s="8" t="s">
        <v>67</v>
      </c>
      <c r="L558" s="5" t="s">
        <v>5816</v>
      </c>
      <c r="M558" s="5" t="s">
        <v>5801</v>
      </c>
      <c r="N558" s="5" t="s">
        <v>4950</v>
      </c>
      <c r="O558" s="7" t="s">
        <v>1850</v>
      </c>
    </row>
    <row r="559" spans="1:15" x14ac:dyDescent="0.2">
      <c r="A559" s="55">
        <v>1558</v>
      </c>
      <c r="B559" s="37" t="s">
        <v>5817</v>
      </c>
      <c r="C559" s="37" t="s">
        <v>5818</v>
      </c>
      <c r="D559" s="6" t="s">
        <v>2686</v>
      </c>
      <c r="E559" s="7" t="s">
        <v>3071</v>
      </c>
      <c r="F559" s="6">
        <v>1</v>
      </c>
      <c r="G559" s="6">
        <v>4.26</v>
      </c>
      <c r="H559" s="6" t="s">
        <v>164</v>
      </c>
      <c r="J559" s="8" t="s">
        <v>5819</v>
      </c>
      <c r="K559" s="8" t="s">
        <v>48</v>
      </c>
      <c r="L559" s="5" t="s">
        <v>5820</v>
      </c>
      <c r="M559" s="5" t="s">
        <v>704</v>
      </c>
      <c r="N559" s="5" t="s">
        <v>5821</v>
      </c>
      <c r="O559" s="7" t="s">
        <v>1850</v>
      </c>
    </row>
    <row r="560" spans="1:15" x14ac:dyDescent="0.2">
      <c r="A560" s="55">
        <v>1559</v>
      </c>
      <c r="B560" s="37" t="s">
        <v>2525</v>
      </c>
      <c r="C560" s="37" t="s">
        <v>5822</v>
      </c>
      <c r="D560" s="6" t="s">
        <v>2686</v>
      </c>
      <c r="E560" s="7" t="s">
        <v>3071</v>
      </c>
      <c r="F560" s="6">
        <v>1</v>
      </c>
      <c r="G560" s="6">
        <v>4.26</v>
      </c>
      <c r="H560" s="6" t="s">
        <v>164</v>
      </c>
      <c r="J560" s="8" t="s">
        <v>275</v>
      </c>
      <c r="K560" s="8" t="s">
        <v>46</v>
      </c>
      <c r="L560" s="5" t="s">
        <v>714</v>
      </c>
      <c r="M560" s="5" t="s">
        <v>635</v>
      </c>
      <c r="N560" s="5" t="s">
        <v>5823</v>
      </c>
      <c r="O560" s="7" t="s">
        <v>1850</v>
      </c>
    </row>
    <row r="561" spans="1:15" x14ac:dyDescent="0.2">
      <c r="A561" s="55">
        <v>1560</v>
      </c>
      <c r="B561" s="37" t="s">
        <v>5824</v>
      </c>
      <c r="C561" s="37" t="s">
        <v>5825</v>
      </c>
      <c r="D561" s="6" t="s">
        <v>2686</v>
      </c>
      <c r="E561" s="7" t="s">
        <v>3071</v>
      </c>
      <c r="F561" s="6">
        <v>1</v>
      </c>
      <c r="G561" s="6">
        <v>4.26</v>
      </c>
      <c r="H561" s="6" t="s">
        <v>164</v>
      </c>
      <c r="J561" s="8" t="s">
        <v>5826</v>
      </c>
      <c r="K561" s="8" t="s">
        <v>35</v>
      </c>
      <c r="L561" s="5" t="s">
        <v>5827</v>
      </c>
      <c r="M561" s="5" t="s">
        <v>1087</v>
      </c>
      <c r="N561" s="5" t="s">
        <v>5327</v>
      </c>
      <c r="O561" s="7" t="s">
        <v>1850</v>
      </c>
    </row>
    <row r="562" spans="1:15" x14ac:dyDescent="0.2">
      <c r="A562" s="55">
        <v>1561</v>
      </c>
      <c r="B562" s="37" t="s">
        <v>5828</v>
      </c>
      <c r="C562" s="37" t="s">
        <v>5829</v>
      </c>
      <c r="D562" s="6" t="s">
        <v>2686</v>
      </c>
      <c r="E562" s="7" t="s">
        <v>3071</v>
      </c>
      <c r="F562" s="6">
        <v>1</v>
      </c>
      <c r="G562" s="6">
        <v>4.26</v>
      </c>
      <c r="H562" s="6" t="s">
        <v>164</v>
      </c>
      <c r="J562" s="8" t="s">
        <v>5830</v>
      </c>
      <c r="K562" s="8" t="s">
        <v>5831</v>
      </c>
      <c r="L562" s="5" t="s">
        <v>5832</v>
      </c>
      <c r="M562" s="5" t="s">
        <v>5833</v>
      </c>
      <c r="N562" s="5" t="s">
        <v>5834</v>
      </c>
      <c r="O562" s="7" t="s">
        <v>1850</v>
      </c>
    </row>
    <row r="563" spans="1:15" x14ac:dyDescent="0.2">
      <c r="A563" s="55">
        <v>1562</v>
      </c>
      <c r="B563" s="37" t="s">
        <v>3005</v>
      </c>
      <c r="C563" s="37" t="s">
        <v>5835</v>
      </c>
      <c r="D563" s="6" t="s">
        <v>2686</v>
      </c>
      <c r="E563" s="7" t="s">
        <v>3071</v>
      </c>
      <c r="F563" s="6">
        <v>1</v>
      </c>
      <c r="G563" s="6">
        <v>4.26</v>
      </c>
      <c r="H563" s="6" t="s">
        <v>164</v>
      </c>
      <c r="J563" s="8" t="s">
        <v>885</v>
      </c>
      <c r="K563" s="8" t="s">
        <v>276</v>
      </c>
      <c r="L563" s="5" t="s">
        <v>886</v>
      </c>
      <c r="M563" s="5" t="s">
        <v>3183</v>
      </c>
      <c r="N563" s="5" t="s">
        <v>5364</v>
      </c>
      <c r="O563" s="7" t="s">
        <v>1850</v>
      </c>
    </row>
    <row r="564" spans="1:15" x14ac:dyDescent="0.2">
      <c r="A564" s="55">
        <v>1563</v>
      </c>
      <c r="B564" s="37" t="s">
        <v>5836</v>
      </c>
      <c r="C564" s="37" t="s">
        <v>5837</v>
      </c>
      <c r="D564" s="6" t="s">
        <v>2686</v>
      </c>
      <c r="E564" s="7" t="s">
        <v>2894</v>
      </c>
      <c r="F564" s="6">
        <v>1</v>
      </c>
      <c r="G564" s="6">
        <v>4.28</v>
      </c>
      <c r="H564" s="6" t="s">
        <v>2566</v>
      </c>
      <c r="J564" s="8" t="s">
        <v>404</v>
      </c>
      <c r="K564" s="8" t="s">
        <v>105</v>
      </c>
      <c r="L564" s="5" t="s">
        <v>5838</v>
      </c>
      <c r="M564" s="5" t="s">
        <v>642</v>
      </c>
      <c r="N564" s="5" t="s">
        <v>5839</v>
      </c>
      <c r="O564" s="7" t="s">
        <v>1850</v>
      </c>
    </row>
    <row r="565" spans="1:15" x14ac:dyDescent="0.2">
      <c r="A565" s="55">
        <v>1564</v>
      </c>
      <c r="B565" s="37" t="s">
        <v>5840</v>
      </c>
      <c r="C565" s="37" t="s">
        <v>5841</v>
      </c>
      <c r="D565" s="6" t="s">
        <v>2686</v>
      </c>
      <c r="E565" s="7" t="s">
        <v>2894</v>
      </c>
      <c r="F565" s="6">
        <v>1</v>
      </c>
      <c r="G565" s="6">
        <v>4.28</v>
      </c>
      <c r="H565" s="6" t="s">
        <v>2566</v>
      </c>
      <c r="J565" s="8" t="s">
        <v>1020</v>
      </c>
      <c r="K565" s="8" t="s">
        <v>40</v>
      </c>
      <c r="L565" s="5" t="s">
        <v>1021</v>
      </c>
      <c r="M565" s="5" t="s">
        <v>568</v>
      </c>
      <c r="N565" s="5">
        <v>2010.17</v>
      </c>
      <c r="O565" s="7" t="s">
        <v>1850</v>
      </c>
    </row>
    <row r="566" spans="1:15" x14ac:dyDescent="0.2">
      <c r="A566" s="55">
        <v>1565</v>
      </c>
      <c r="B566" s="37" t="s">
        <v>198</v>
      </c>
      <c r="C566" s="37" t="s">
        <v>5810</v>
      </c>
      <c r="D566" s="6" t="s">
        <v>2686</v>
      </c>
      <c r="E566" s="7" t="s">
        <v>2894</v>
      </c>
      <c r="F566" s="6">
        <v>1</v>
      </c>
      <c r="G566" s="6">
        <v>4.28</v>
      </c>
      <c r="H566" s="6" t="s">
        <v>2566</v>
      </c>
      <c r="J566" s="8" t="s">
        <v>199</v>
      </c>
      <c r="K566" s="8" t="s">
        <v>490</v>
      </c>
      <c r="L566" s="5" t="s">
        <v>613</v>
      </c>
      <c r="M566" s="5" t="s">
        <v>897</v>
      </c>
      <c r="N566" s="5" t="s">
        <v>3263</v>
      </c>
      <c r="O566" s="7" t="s">
        <v>1850</v>
      </c>
    </row>
    <row r="567" spans="1:15" x14ac:dyDescent="0.2">
      <c r="A567" s="55">
        <v>1566</v>
      </c>
      <c r="B567" s="37" t="s">
        <v>5842</v>
      </c>
      <c r="C567" s="37" t="s">
        <v>5843</v>
      </c>
      <c r="D567" s="6" t="s">
        <v>2686</v>
      </c>
      <c r="E567" s="7" t="s">
        <v>2894</v>
      </c>
      <c r="F567" s="6">
        <v>1</v>
      </c>
      <c r="G567" s="6">
        <v>4.28</v>
      </c>
      <c r="H567" s="6" t="s">
        <v>2566</v>
      </c>
      <c r="J567" s="8" t="s">
        <v>1268</v>
      </c>
      <c r="K567" s="8" t="s">
        <v>490</v>
      </c>
      <c r="L567" s="5" t="s">
        <v>1269</v>
      </c>
      <c r="M567" s="5" t="s">
        <v>897</v>
      </c>
      <c r="N567" s="5" t="s">
        <v>5844</v>
      </c>
      <c r="O567" s="7" t="s">
        <v>1850</v>
      </c>
    </row>
    <row r="568" spans="1:15" x14ac:dyDescent="0.2">
      <c r="A568" s="55">
        <v>1567</v>
      </c>
      <c r="B568" s="37" t="s">
        <v>5845</v>
      </c>
      <c r="C568" s="37" t="s">
        <v>5846</v>
      </c>
      <c r="D568" s="6" t="s">
        <v>2686</v>
      </c>
      <c r="E568" s="7" t="s">
        <v>2894</v>
      </c>
      <c r="F568" s="6">
        <v>1</v>
      </c>
      <c r="G568" s="6">
        <v>4.28</v>
      </c>
      <c r="H568" s="6" t="s">
        <v>2566</v>
      </c>
      <c r="J568" s="8" t="s">
        <v>2898</v>
      </c>
      <c r="K568" s="8" t="s">
        <v>933</v>
      </c>
      <c r="L568" s="5" t="s">
        <v>2899</v>
      </c>
      <c r="M568" s="5" t="s">
        <v>934</v>
      </c>
      <c r="N568" s="5" t="s">
        <v>5847</v>
      </c>
      <c r="O568" s="7" t="s">
        <v>1850</v>
      </c>
    </row>
    <row r="569" spans="1:15" x14ac:dyDescent="0.2">
      <c r="A569" s="55">
        <v>1568</v>
      </c>
      <c r="B569" s="37" t="s">
        <v>5848</v>
      </c>
      <c r="C569" s="37" t="s">
        <v>5849</v>
      </c>
      <c r="D569" s="6" t="s">
        <v>2686</v>
      </c>
      <c r="E569" s="7" t="s">
        <v>2894</v>
      </c>
      <c r="F569" s="6">
        <v>1</v>
      </c>
      <c r="G569" s="6">
        <v>4.28</v>
      </c>
      <c r="H569" s="6" t="s">
        <v>2566</v>
      </c>
      <c r="J569" s="8" t="s">
        <v>1354</v>
      </c>
      <c r="K569" s="8" t="s">
        <v>181</v>
      </c>
      <c r="L569" s="5" t="s">
        <v>5850</v>
      </c>
      <c r="M569" s="5" t="s">
        <v>786</v>
      </c>
      <c r="N569" s="5" t="s">
        <v>5119</v>
      </c>
      <c r="O569" s="7" t="s">
        <v>1850</v>
      </c>
    </row>
    <row r="570" spans="1:15" x14ac:dyDescent="0.2">
      <c r="A570" s="55">
        <v>1569</v>
      </c>
      <c r="B570" s="37" t="s">
        <v>2962</v>
      </c>
      <c r="C570" s="37" t="s">
        <v>5851</v>
      </c>
      <c r="D570" s="6" t="s">
        <v>2686</v>
      </c>
      <c r="E570" s="7" t="s">
        <v>2661</v>
      </c>
      <c r="F570" s="6">
        <v>2</v>
      </c>
      <c r="G570" s="6">
        <v>4.28</v>
      </c>
      <c r="H570" s="6" t="s">
        <v>164</v>
      </c>
      <c r="J570" s="8" t="s">
        <v>77</v>
      </c>
      <c r="K570" s="8" t="s">
        <v>5852</v>
      </c>
      <c r="L570" s="5" t="s">
        <v>661</v>
      </c>
      <c r="M570" s="5" t="s">
        <v>5853</v>
      </c>
      <c r="N570" s="5" t="s">
        <v>5854</v>
      </c>
      <c r="O570" s="7" t="s">
        <v>1850</v>
      </c>
    </row>
    <row r="571" spans="1:15" x14ac:dyDescent="0.2">
      <c r="A571" s="55">
        <v>1570</v>
      </c>
      <c r="B571" s="37" t="s">
        <v>5855</v>
      </c>
      <c r="C571" s="37" t="s">
        <v>5856</v>
      </c>
      <c r="D571" s="6" t="s">
        <v>2686</v>
      </c>
      <c r="E571" s="7" t="s">
        <v>2661</v>
      </c>
      <c r="F571" s="6">
        <v>1</v>
      </c>
      <c r="G571" s="6">
        <v>4.28</v>
      </c>
      <c r="H571" s="6" t="s">
        <v>164</v>
      </c>
      <c r="J571" s="8" t="s">
        <v>5857</v>
      </c>
      <c r="K571" s="8" t="s">
        <v>871</v>
      </c>
      <c r="L571" s="5" t="s">
        <v>5858</v>
      </c>
      <c r="M571" s="5" t="s">
        <v>904</v>
      </c>
      <c r="N571" s="5" t="s">
        <v>5859</v>
      </c>
      <c r="O571" s="7" t="s">
        <v>1850</v>
      </c>
    </row>
    <row r="572" spans="1:15" x14ac:dyDescent="0.2">
      <c r="A572" s="55">
        <v>1571</v>
      </c>
      <c r="B572" s="37" t="s">
        <v>5860</v>
      </c>
      <c r="C572" s="37" t="s">
        <v>5861</v>
      </c>
      <c r="D572" s="6" t="s">
        <v>2686</v>
      </c>
      <c r="E572" s="7" t="s">
        <v>2661</v>
      </c>
      <c r="F572" s="6">
        <v>1</v>
      </c>
      <c r="G572" s="6">
        <v>4.28</v>
      </c>
      <c r="H572" s="6" t="s">
        <v>164</v>
      </c>
      <c r="J572" s="8" t="s">
        <v>219</v>
      </c>
      <c r="K572" s="8" t="s">
        <v>76</v>
      </c>
      <c r="L572" s="5" t="s">
        <v>781</v>
      </c>
      <c r="M572" s="5" t="s">
        <v>745</v>
      </c>
      <c r="N572" s="5" t="s">
        <v>5862</v>
      </c>
      <c r="O572" s="7" t="s">
        <v>1850</v>
      </c>
    </row>
    <row r="573" spans="1:15" x14ac:dyDescent="0.2">
      <c r="A573" s="55">
        <v>1572</v>
      </c>
      <c r="B573" s="37" t="s">
        <v>5863</v>
      </c>
      <c r="C573" s="37" t="s">
        <v>5864</v>
      </c>
      <c r="D573" s="6" t="s">
        <v>2686</v>
      </c>
      <c r="E573" s="7" t="s">
        <v>2661</v>
      </c>
      <c r="F573" s="6">
        <v>1</v>
      </c>
      <c r="G573" s="6">
        <v>4.28</v>
      </c>
      <c r="H573" s="6" t="s">
        <v>164</v>
      </c>
      <c r="J573" s="8" t="s">
        <v>944</v>
      </c>
      <c r="K573" s="8" t="s">
        <v>5865</v>
      </c>
      <c r="L573" s="5" t="s">
        <v>1328</v>
      </c>
      <c r="M573" s="5" t="s">
        <v>5866</v>
      </c>
      <c r="N573" s="5" t="s">
        <v>5867</v>
      </c>
      <c r="O573" s="7" t="s">
        <v>1850</v>
      </c>
    </row>
    <row r="574" spans="1:15" x14ac:dyDescent="0.2">
      <c r="A574" s="55">
        <v>1573</v>
      </c>
      <c r="B574" s="37" t="s">
        <v>5868</v>
      </c>
      <c r="C574" s="37" t="s">
        <v>5869</v>
      </c>
      <c r="D574" s="6" t="s">
        <v>2686</v>
      </c>
      <c r="E574" s="7" t="s">
        <v>2661</v>
      </c>
      <c r="F574" s="6">
        <v>1</v>
      </c>
      <c r="G574" s="6">
        <v>4.28</v>
      </c>
      <c r="H574" s="6" t="s">
        <v>164</v>
      </c>
      <c r="J574" s="8" t="s">
        <v>158</v>
      </c>
      <c r="K574" s="8" t="s">
        <v>68</v>
      </c>
      <c r="L574" s="5" t="s">
        <v>648</v>
      </c>
      <c r="M574" s="5" t="s">
        <v>702</v>
      </c>
      <c r="N574" s="5" t="s">
        <v>5870</v>
      </c>
      <c r="O574" s="7" t="s">
        <v>1850</v>
      </c>
    </row>
    <row r="575" spans="1:15" x14ac:dyDescent="0.2">
      <c r="A575" s="55">
        <v>1574</v>
      </c>
      <c r="B575" s="37" t="s">
        <v>5577</v>
      </c>
      <c r="C575" s="37" t="s">
        <v>5871</v>
      </c>
      <c r="D575" s="6" t="s">
        <v>2686</v>
      </c>
      <c r="E575" s="7" t="s">
        <v>2661</v>
      </c>
      <c r="F575" s="6">
        <v>1</v>
      </c>
      <c r="G575" s="6">
        <v>4.28</v>
      </c>
      <c r="H575" s="6" t="s">
        <v>164</v>
      </c>
      <c r="J575" s="8" t="s">
        <v>126</v>
      </c>
      <c r="K575" s="8" t="s">
        <v>5872</v>
      </c>
      <c r="L575" s="5" t="s">
        <v>673</v>
      </c>
      <c r="M575" s="5" t="s">
        <v>5873</v>
      </c>
      <c r="N575" s="5" t="s">
        <v>4940</v>
      </c>
      <c r="O575" s="7" t="s">
        <v>1850</v>
      </c>
    </row>
    <row r="576" spans="1:15" x14ac:dyDescent="0.2">
      <c r="A576" s="55">
        <v>1575</v>
      </c>
      <c r="B576" s="37" t="s">
        <v>5874</v>
      </c>
      <c r="C576" s="37" t="s">
        <v>5875</v>
      </c>
      <c r="D576" s="6" t="s">
        <v>2686</v>
      </c>
      <c r="E576" s="7" t="s">
        <v>2661</v>
      </c>
      <c r="F576" s="6">
        <v>1</v>
      </c>
      <c r="G576" s="6">
        <v>4.28</v>
      </c>
      <c r="H576" s="6" t="s">
        <v>164</v>
      </c>
      <c r="J576" s="8" t="s">
        <v>337</v>
      </c>
      <c r="K576" s="8" t="s">
        <v>205</v>
      </c>
      <c r="L576" s="5" t="s">
        <v>681</v>
      </c>
      <c r="M576" s="5" t="s">
        <v>623</v>
      </c>
      <c r="N576" s="5" t="s">
        <v>5033</v>
      </c>
      <c r="O576" s="7" t="s">
        <v>1850</v>
      </c>
    </row>
    <row r="577" spans="1:15" x14ac:dyDescent="0.2">
      <c r="A577" s="55">
        <v>1576</v>
      </c>
      <c r="B577" s="37" t="s">
        <v>5876</v>
      </c>
      <c r="C577" s="37" t="s">
        <v>5877</v>
      </c>
      <c r="D577" s="6" t="s">
        <v>2686</v>
      </c>
      <c r="E577" s="7" t="s">
        <v>2661</v>
      </c>
      <c r="F577" s="6">
        <v>1</v>
      </c>
      <c r="G577" s="6">
        <v>4.28</v>
      </c>
      <c r="H577" s="6" t="s">
        <v>164</v>
      </c>
      <c r="J577" s="8" t="s">
        <v>2232</v>
      </c>
      <c r="K577" s="8" t="s">
        <v>5878</v>
      </c>
      <c r="L577" s="5" t="s">
        <v>2233</v>
      </c>
      <c r="M577" s="5" t="s">
        <v>5879</v>
      </c>
      <c r="N577" s="5" t="s">
        <v>5809</v>
      </c>
      <c r="O577" s="7" t="s">
        <v>1850</v>
      </c>
    </row>
    <row r="578" spans="1:15" x14ac:dyDescent="0.2">
      <c r="A578" s="55">
        <v>1577</v>
      </c>
      <c r="B578" s="37" t="s">
        <v>5880</v>
      </c>
      <c r="C578" s="37" t="s">
        <v>5881</v>
      </c>
      <c r="D578" s="6" t="s">
        <v>2686</v>
      </c>
      <c r="E578" s="7" t="s">
        <v>2661</v>
      </c>
      <c r="F578" s="6">
        <v>1</v>
      </c>
      <c r="G578" s="6">
        <v>4.28</v>
      </c>
      <c r="H578" s="6" t="s">
        <v>164</v>
      </c>
      <c r="J578" s="8" t="s">
        <v>5882</v>
      </c>
      <c r="K578" s="8" t="s">
        <v>990</v>
      </c>
      <c r="L578" s="5" t="s">
        <v>5883</v>
      </c>
      <c r="M578" s="5" t="s">
        <v>991</v>
      </c>
      <c r="N578" s="5" t="s">
        <v>5261</v>
      </c>
      <c r="O578" s="7" t="s">
        <v>1850</v>
      </c>
    </row>
    <row r="579" spans="1:15" x14ac:dyDescent="0.2">
      <c r="A579" s="55">
        <v>1578</v>
      </c>
      <c r="B579" s="37" t="s">
        <v>5884</v>
      </c>
      <c r="C579" s="37" t="s">
        <v>5885</v>
      </c>
      <c r="D579" s="6" t="s">
        <v>2686</v>
      </c>
      <c r="E579" s="7" t="s">
        <v>2661</v>
      </c>
      <c r="F579" s="6">
        <v>1</v>
      </c>
      <c r="G579" s="6">
        <v>4.28</v>
      </c>
      <c r="H579" s="6" t="s">
        <v>164</v>
      </c>
      <c r="J579" s="8" t="s">
        <v>471</v>
      </c>
      <c r="K579" s="8" t="s">
        <v>5886</v>
      </c>
      <c r="L579" s="5" t="s">
        <v>1066</v>
      </c>
      <c r="M579" s="5" t="s">
        <v>5887</v>
      </c>
      <c r="N579" s="5" t="s">
        <v>5078</v>
      </c>
      <c r="O579" s="7" t="s">
        <v>1850</v>
      </c>
    </row>
    <row r="580" spans="1:15" x14ac:dyDescent="0.2">
      <c r="A580" s="55">
        <v>1579</v>
      </c>
      <c r="B580" s="37" t="s">
        <v>5888</v>
      </c>
      <c r="C580" s="37" t="s">
        <v>5889</v>
      </c>
      <c r="D580" s="6" t="s">
        <v>2686</v>
      </c>
      <c r="E580" s="7" t="s">
        <v>2661</v>
      </c>
      <c r="F580" s="6">
        <v>1</v>
      </c>
      <c r="G580" s="6">
        <v>4.28</v>
      </c>
      <c r="H580" s="6" t="s">
        <v>164</v>
      </c>
      <c r="J580" s="8" t="s">
        <v>124</v>
      </c>
      <c r="K580" s="8" t="s">
        <v>5890</v>
      </c>
      <c r="L580" s="5" t="s">
        <v>761</v>
      </c>
      <c r="M580" s="5" t="s">
        <v>5891</v>
      </c>
      <c r="N580" s="5" t="s">
        <v>5892</v>
      </c>
      <c r="O580" s="7" t="s">
        <v>1850</v>
      </c>
    </row>
    <row r="581" spans="1:15" x14ac:dyDescent="0.2">
      <c r="A581" s="55">
        <v>1580</v>
      </c>
      <c r="B581" s="37" t="s">
        <v>5893</v>
      </c>
      <c r="C581" s="37" t="s">
        <v>5894</v>
      </c>
      <c r="D581" s="6" t="s">
        <v>2686</v>
      </c>
      <c r="E581" s="7" t="s">
        <v>2661</v>
      </c>
      <c r="F581" s="6">
        <v>1</v>
      </c>
      <c r="G581" s="6">
        <v>4.28</v>
      </c>
      <c r="H581" s="6" t="s">
        <v>164</v>
      </c>
      <c r="J581" s="8" t="s">
        <v>5895</v>
      </c>
      <c r="K581" s="8" t="s">
        <v>72</v>
      </c>
      <c r="L581" s="5" t="s">
        <v>5896</v>
      </c>
      <c r="M581" s="5" t="s">
        <v>689</v>
      </c>
      <c r="N581" s="5" t="s">
        <v>5492</v>
      </c>
      <c r="O581" s="7" t="s">
        <v>1850</v>
      </c>
    </row>
    <row r="582" spans="1:15" x14ac:dyDescent="0.2">
      <c r="A582" s="55">
        <v>1581</v>
      </c>
      <c r="B582" s="37" t="s">
        <v>5897</v>
      </c>
      <c r="C582" s="37" t="s">
        <v>5898</v>
      </c>
      <c r="D582" s="6" t="s">
        <v>2686</v>
      </c>
      <c r="E582" s="7" t="s">
        <v>2661</v>
      </c>
      <c r="F582" s="6">
        <v>1</v>
      </c>
      <c r="G582" s="6">
        <v>4.28</v>
      </c>
      <c r="H582" s="6" t="s">
        <v>164</v>
      </c>
      <c r="J582" s="8" t="s">
        <v>5899</v>
      </c>
      <c r="K582" s="8" t="s">
        <v>73</v>
      </c>
      <c r="L582" s="5" t="s">
        <v>5900</v>
      </c>
      <c r="M582" s="5" t="s">
        <v>612</v>
      </c>
      <c r="N582" s="5" t="s">
        <v>5901</v>
      </c>
      <c r="O582" s="7" t="s">
        <v>1850</v>
      </c>
    </row>
    <row r="583" spans="1:15" x14ac:dyDescent="0.2">
      <c r="A583" s="55">
        <v>1582</v>
      </c>
      <c r="B583" s="37" t="s">
        <v>5902</v>
      </c>
      <c r="C583" s="37" t="s">
        <v>5903</v>
      </c>
      <c r="D583" s="6" t="s">
        <v>2686</v>
      </c>
      <c r="E583" s="7" t="s">
        <v>2661</v>
      </c>
      <c r="F583" s="6">
        <v>1</v>
      </c>
      <c r="G583" s="6">
        <v>4.28</v>
      </c>
      <c r="H583" s="6" t="s">
        <v>164</v>
      </c>
      <c r="J583" s="8" t="s">
        <v>5904</v>
      </c>
      <c r="K583" s="8" t="s">
        <v>259</v>
      </c>
      <c r="L583" s="5" t="s">
        <v>5905</v>
      </c>
      <c r="M583" s="5" t="s">
        <v>5782</v>
      </c>
      <c r="N583" s="5" t="s">
        <v>5906</v>
      </c>
      <c r="O583" s="7" t="s">
        <v>1850</v>
      </c>
    </row>
    <row r="584" spans="1:15" x14ac:dyDescent="0.2">
      <c r="A584" s="55">
        <v>1583</v>
      </c>
      <c r="B584" s="37" t="s">
        <v>5907</v>
      </c>
      <c r="C584" s="37" t="s">
        <v>5908</v>
      </c>
      <c r="D584" s="6" t="s">
        <v>2686</v>
      </c>
      <c r="E584" s="7" t="s">
        <v>2661</v>
      </c>
      <c r="F584" s="6">
        <v>1</v>
      </c>
      <c r="G584" s="6">
        <v>4.28</v>
      </c>
      <c r="H584" s="6" t="s">
        <v>164</v>
      </c>
      <c r="J584" s="8" t="s">
        <v>4370</v>
      </c>
      <c r="K584" s="8" t="s">
        <v>856</v>
      </c>
      <c r="L584" s="5" t="s">
        <v>4371</v>
      </c>
      <c r="M584" s="5" t="s">
        <v>857</v>
      </c>
      <c r="N584" s="5" t="s">
        <v>5261</v>
      </c>
      <c r="O584" s="7" t="s">
        <v>1850</v>
      </c>
    </row>
    <row r="585" spans="1:15" x14ac:dyDescent="0.2">
      <c r="A585" s="55">
        <v>1584</v>
      </c>
      <c r="B585" s="37" t="s">
        <v>5909</v>
      </c>
      <c r="C585" s="37" t="s">
        <v>5910</v>
      </c>
      <c r="D585" s="6" t="s">
        <v>2686</v>
      </c>
      <c r="E585" s="7" t="s">
        <v>2661</v>
      </c>
      <c r="F585" s="6">
        <v>1</v>
      </c>
      <c r="G585" s="6">
        <v>4.28</v>
      </c>
      <c r="H585" s="6" t="s">
        <v>164</v>
      </c>
      <c r="J585" s="8" t="s">
        <v>5911</v>
      </c>
      <c r="K585" s="8" t="s">
        <v>109</v>
      </c>
      <c r="L585" s="5" t="s">
        <v>5912</v>
      </c>
      <c r="M585" s="5" t="s">
        <v>744</v>
      </c>
      <c r="N585" s="5" t="s">
        <v>5273</v>
      </c>
      <c r="O585" s="7" t="s">
        <v>1850</v>
      </c>
    </row>
    <row r="586" spans="1:15" x14ac:dyDescent="0.2">
      <c r="A586" s="55">
        <v>1585</v>
      </c>
      <c r="B586" s="37" t="s">
        <v>5913</v>
      </c>
      <c r="C586" s="37" t="s">
        <v>5914</v>
      </c>
      <c r="D586" s="6" t="s">
        <v>2686</v>
      </c>
      <c r="E586" s="7" t="s">
        <v>2661</v>
      </c>
      <c r="F586" s="6">
        <v>1</v>
      </c>
      <c r="G586" s="6">
        <v>4.28</v>
      </c>
      <c r="H586" s="6" t="s">
        <v>164</v>
      </c>
      <c r="J586" s="8" t="s">
        <v>5915</v>
      </c>
      <c r="K586" s="8" t="s">
        <v>14</v>
      </c>
      <c r="L586" s="5" t="s">
        <v>5916</v>
      </c>
      <c r="M586" s="5" t="s">
        <v>727</v>
      </c>
      <c r="N586" s="5" t="s">
        <v>5459</v>
      </c>
      <c r="O586" s="7" t="s">
        <v>1850</v>
      </c>
    </row>
    <row r="587" spans="1:15" x14ac:dyDescent="0.2">
      <c r="A587" s="55">
        <v>1586</v>
      </c>
      <c r="B587" s="37" t="s">
        <v>5917</v>
      </c>
      <c r="C587" s="37" t="s">
        <v>5918</v>
      </c>
      <c r="D587" s="6" t="s">
        <v>2686</v>
      </c>
      <c r="E587" s="7" t="s">
        <v>2661</v>
      </c>
      <c r="F587" s="6">
        <v>1</v>
      </c>
      <c r="G587" s="6">
        <v>4.28</v>
      </c>
      <c r="H587" s="6" t="s">
        <v>164</v>
      </c>
      <c r="J587" s="8" t="s">
        <v>5269</v>
      </c>
      <c r="K587" s="8" t="s">
        <v>231</v>
      </c>
      <c r="L587" s="5" t="s">
        <v>5271</v>
      </c>
      <c r="M587" s="5" t="s">
        <v>769</v>
      </c>
      <c r="N587" s="5" t="s">
        <v>5919</v>
      </c>
      <c r="O587" s="7" t="s">
        <v>1850</v>
      </c>
    </row>
    <row r="588" spans="1:15" x14ac:dyDescent="0.2">
      <c r="A588" s="55">
        <v>1587</v>
      </c>
      <c r="B588" s="37" t="s">
        <v>5920</v>
      </c>
      <c r="C588" s="37" t="s">
        <v>5921</v>
      </c>
      <c r="D588" s="6" t="s">
        <v>2686</v>
      </c>
      <c r="E588" s="7" t="s">
        <v>2661</v>
      </c>
      <c r="F588" s="6">
        <v>1</v>
      </c>
      <c r="G588" s="6">
        <v>4.28</v>
      </c>
      <c r="H588" s="6" t="s">
        <v>164</v>
      </c>
      <c r="J588" s="8" t="s">
        <v>4976</v>
      </c>
      <c r="K588" s="8" t="s">
        <v>35</v>
      </c>
      <c r="L588" s="5" t="s">
        <v>4977</v>
      </c>
      <c r="M588" s="5" t="s">
        <v>585</v>
      </c>
      <c r="N588" s="5" t="s">
        <v>5393</v>
      </c>
      <c r="O588" s="7" t="s">
        <v>1850</v>
      </c>
    </row>
    <row r="589" spans="1:15" x14ac:dyDescent="0.2">
      <c r="A589" s="55">
        <v>1588</v>
      </c>
      <c r="B589" s="37" t="s">
        <v>5922</v>
      </c>
      <c r="C589" s="37" t="s">
        <v>5923</v>
      </c>
      <c r="D589" s="6" t="s">
        <v>2686</v>
      </c>
      <c r="E589" s="7" t="s">
        <v>2661</v>
      </c>
      <c r="F589" s="6">
        <v>1</v>
      </c>
      <c r="G589" s="6">
        <v>4.28</v>
      </c>
      <c r="H589" s="6" t="s">
        <v>164</v>
      </c>
      <c r="J589" s="8" t="s">
        <v>103</v>
      </c>
      <c r="K589" s="8" t="s">
        <v>981</v>
      </c>
      <c r="L589" s="5" t="s">
        <v>626</v>
      </c>
      <c r="M589" s="5" t="s">
        <v>5924</v>
      </c>
      <c r="N589" s="5" t="s">
        <v>5925</v>
      </c>
      <c r="O589" s="7" t="s">
        <v>1850</v>
      </c>
    </row>
    <row r="590" spans="1:15" x14ac:dyDescent="0.2">
      <c r="A590" s="55">
        <v>1589</v>
      </c>
      <c r="B590" s="37" t="s">
        <v>5926</v>
      </c>
      <c r="C590" s="37" t="s">
        <v>5927</v>
      </c>
      <c r="D590" s="6" t="s">
        <v>2686</v>
      </c>
      <c r="E590" s="7" t="s">
        <v>2661</v>
      </c>
      <c r="F590" s="6">
        <v>1</v>
      </c>
      <c r="G590" s="6">
        <v>4.28</v>
      </c>
      <c r="H590" s="6" t="s">
        <v>164</v>
      </c>
      <c r="J590" s="8" t="s">
        <v>5928</v>
      </c>
      <c r="K590" s="8" t="s">
        <v>4012</v>
      </c>
      <c r="L590" s="5" t="s">
        <v>5929</v>
      </c>
      <c r="M590" s="5" t="s">
        <v>4014</v>
      </c>
      <c r="N590" s="5" t="s">
        <v>5307</v>
      </c>
      <c r="O590" s="7" t="s">
        <v>1850</v>
      </c>
    </row>
    <row r="591" spans="1:15" x14ac:dyDescent="0.2">
      <c r="A591" s="55">
        <v>1590</v>
      </c>
      <c r="B591" s="37" t="s">
        <v>5930</v>
      </c>
      <c r="C591" s="37" t="s">
        <v>5931</v>
      </c>
      <c r="D591" s="6" t="s">
        <v>2686</v>
      </c>
      <c r="E591" s="7" t="s">
        <v>2661</v>
      </c>
      <c r="F591" s="6">
        <v>1</v>
      </c>
      <c r="G591" s="6">
        <v>4.28</v>
      </c>
      <c r="H591" s="6" t="s">
        <v>164</v>
      </c>
      <c r="J591" s="8" t="s">
        <v>191</v>
      </c>
      <c r="K591" s="8" t="s">
        <v>276</v>
      </c>
      <c r="L591" s="5" t="s">
        <v>600</v>
      </c>
      <c r="M591" s="5" t="s">
        <v>716</v>
      </c>
      <c r="N591" s="5" t="s">
        <v>5420</v>
      </c>
      <c r="O591" s="7" t="s">
        <v>1850</v>
      </c>
    </row>
    <row r="592" spans="1:15" x14ac:dyDescent="0.2">
      <c r="A592" s="55">
        <v>1591</v>
      </c>
      <c r="B592" s="37" t="s">
        <v>5932</v>
      </c>
      <c r="C592" s="37" t="s">
        <v>5933</v>
      </c>
      <c r="D592" s="6" t="s">
        <v>2686</v>
      </c>
      <c r="E592" s="7" t="s">
        <v>2661</v>
      </c>
      <c r="F592" s="6">
        <v>1</v>
      </c>
      <c r="G592" s="6">
        <v>4.28</v>
      </c>
      <c r="H592" s="6" t="s">
        <v>164</v>
      </c>
      <c r="J592" s="8" t="s">
        <v>211</v>
      </c>
      <c r="K592" s="8" t="s">
        <v>163</v>
      </c>
      <c r="L592" s="5" t="s">
        <v>634</v>
      </c>
      <c r="M592" s="5" t="s">
        <v>698</v>
      </c>
      <c r="N592" s="5" t="s">
        <v>5093</v>
      </c>
      <c r="O592" s="7" t="s">
        <v>1850</v>
      </c>
    </row>
    <row r="593" spans="1:15" x14ac:dyDescent="0.2">
      <c r="A593" s="55">
        <v>1592</v>
      </c>
      <c r="B593" s="37" t="s">
        <v>5934</v>
      </c>
      <c r="C593" s="37" t="s">
        <v>5935</v>
      </c>
      <c r="D593" s="6" t="s">
        <v>2686</v>
      </c>
      <c r="E593" s="7" t="s">
        <v>2661</v>
      </c>
      <c r="F593" s="6">
        <v>1</v>
      </c>
      <c r="G593" s="6">
        <v>4.28</v>
      </c>
      <c r="H593" s="6" t="s">
        <v>164</v>
      </c>
      <c r="J593" s="8" t="s">
        <v>5936</v>
      </c>
      <c r="K593" s="8" t="s">
        <v>5937</v>
      </c>
      <c r="L593" s="5" t="s">
        <v>5938</v>
      </c>
      <c r="M593" s="5" t="s">
        <v>5939</v>
      </c>
      <c r="N593" s="5" t="s">
        <v>5940</v>
      </c>
      <c r="O593" s="7" t="s">
        <v>1850</v>
      </c>
    </row>
    <row r="594" spans="1:15" x14ac:dyDescent="0.2">
      <c r="A594" s="55">
        <v>1593</v>
      </c>
      <c r="B594" s="37" t="s">
        <v>5941</v>
      </c>
      <c r="C594" s="37" t="s">
        <v>5942</v>
      </c>
      <c r="D594" s="6" t="s">
        <v>2686</v>
      </c>
      <c r="E594" s="7" t="s">
        <v>2661</v>
      </c>
      <c r="F594" s="6">
        <v>1</v>
      </c>
      <c r="G594" s="6">
        <v>4.28</v>
      </c>
      <c r="H594" s="6" t="s">
        <v>164</v>
      </c>
      <c r="J594" s="8" t="s">
        <v>5374</v>
      </c>
      <c r="K594" s="8" t="s">
        <v>71</v>
      </c>
      <c r="L594" s="5" t="s">
        <v>5375</v>
      </c>
      <c r="M594" s="5" t="s">
        <v>608</v>
      </c>
      <c r="N594" s="5" t="s">
        <v>5262</v>
      </c>
      <c r="O594" s="7" t="s">
        <v>1850</v>
      </c>
    </row>
    <row r="595" spans="1:15" x14ac:dyDescent="0.2">
      <c r="A595" s="55">
        <v>1594</v>
      </c>
      <c r="B595" s="37" t="s">
        <v>5943</v>
      </c>
      <c r="C595" s="37" t="s">
        <v>5944</v>
      </c>
      <c r="D595" s="6" t="s">
        <v>2686</v>
      </c>
      <c r="E595" s="7" t="s">
        <v>2661</v>
      </c>
      <c r="F595" s="6">
        <v>1</v>
      </c>
      <c r="G595" s="6">
        <v>4.28</v>
      </c>
      <c r="H595" s="6" t="s">
        <v>164</v>
      </c>
      <c r="J595" s="8" t="s">
        <v>223</v>
      </c>
      <c r="K595" s="8" t="s">
        <v>16</v>
      </c>
      <c r="L595" s="5" t="s">
        <v>721</v>
      </c>
      <c r="M595" s="5" t="s">
        <v>605</v>
      </c>
      <c r="N595" s="5" t="s">
        <v>5945</v>
      </c>
      <c r="O595" s="7" t="s">
        <v>1850</v>
      </c>
    </row>
    <row r="596" spans="1:15" x14ac:dyDescent="0.2">
      <c r="A596" s="55">
        <v>1595</v>
      </c>
      <c r="B596" s="37" t="s">
        <v>5946</v>
      </c>
      <c r="C596" s="37" t="s">
        <v>5947</v>
      </c>
      <c r="D596" s="6" t="s">
        <v>2686</v>
      </c>
      <c r="E596" s="7" t="s">
        <v>2661</v>
      </c>
      <c r="F596" s="6">
        <v>1</v>
      </c>
      <c r="G596" s="6">
        <v>4.28</v>
      </c>
      <c r="H596" s="6" t="s">
        <v>164</v>
      </c>
      <c r="J596" s="8" t="s">
        <v>5948</v>
      </c>
      <c r="K596" s="8" t="s">
        <v>67</v>
      </c>
      <c r="L596" s="5" t="s">
        <v>5949</v>
      </c>
      <c r="M596" s="5" t="s">
        <v>587</v>
      </c>
      <c r="N596" s="5" t="s">
        <v>5950</v>
      </c>
      <c r="O596" s="7" t="s">
        <v>1850</v>
      </c>
    </row>
    <row r="597" spans="1:15" x14ac:dyDescent="0.2">
      <c r="A597" s="55">
        <v>1596</v>
      </c>
      <c r="B597" s="37" t="s">
        <v>2493</v>
      </c>
      <c r="C597" s="37" t="s">
        <v>5951</v>
      </c>
      <c r="D597" s="6" t="s">
        <v>2686</v>
      </c>
      <c r="E597" s="7" t="s">
        <v>2661</v>
      </c>
      <c r="F597" s="6">
        <v>1</v>
      </c>
      <c r="G597" s="6">
        <v>4.28</v>
      </c>
      <c r="H597" s="6" t="s">
        <v>164</v>
      </c>
      <c r="J597" s="8" t="s">
        <v>239</v>
      </c>
      <c r="K597" s="8" t="s">
        <v>5831</v>
      </c>
      <c r="L597" s="5" t="s">
        <v>584</v>
      </c>
      <c r="M597" s="5" t="s">
        <v>5833</v>
      </c>
      <c r="N597" s="5" t="s">
        <v>5952</v>
      </c>
      <c r="O597" s="7" t="s">
        <v>1850</v>
      </c>
    </row>
    <row r="598" spans="1:15" x14ac:dyDescent="0.2">
      <c r="A598" s="55">
        <v>1597</v>
      </c>
      <c r="B598" s="37" t="s">
        <v>5953</v>
      </c>
      <c r="C598" s="37" t="s">
        <v>5954</v>
      </c>
      <c r="D598" s="6" t="s">
        <v>2686</v>
      </c>
      <c r="E598" s="7" t="s">
        <v>2661</v>
      </c>
      <c r="F598" s="6">
        <v>1</v>
      </c>
      <c r="G598" s="6">
        <v>4.28</v>
      </c>
      <c r="H598" s="6" t="s">
        <v>164</v>
      </c>
      <c r="J598" s="8" t="s">
        <v>5955</v>
      </c>
      <c r="K598" s="8" t="s">
        <v>172</v>
      </c>
      <c r="L598" s="5" t="s">
        <v>5956</v>
      </c>
      <c r="M598" s="5" t="s">
        <v>677</v>
      </c>
      <c r="N598" s="5" t="s">
        <v>5371</v>
      </c>
      <c r="O598" s="7" t="s">
        <v>1850</v>
      </c>
    </row>
    <row r="599" spans="1:15" x14ac:dyDescent="0.2">
      <c r="A599" s="55">
        <v>1598</v>
      </c>
      <c r="B599" s="37" t="s">
        <v>5957</v>
      </c>
      <c r="C599" s="37" t="s">
        <v>5958</v>
      </c>
      <c r="D599" s="6" t="s">
        <v>2686</v>
      </c>
      <c r="E599" s="7" t="s">
        <v>2661</v>
      </c>
      <c r="F599" s="6">
        <v>1</v>
      </c>
      <c r="G599" s="6">
        <v>4.28</v>
      </c>
      <c r="H599" s="6" t="s">
        <v>164</v>
      </c>
      <c r="J599" s="8" t="s">
        <v>479</v>
      </c>
      <c r="K599" s="8" t="s">
        <v>180</v>
      </c>
      <c r="L599" s="5" t="s">
        <v>5959</v>
      </c>
      <c r="M599" s="5" t="s">
        <v>823</v>
      </c>
      <c r="N599" s="5" t="s">
        <v>5960</v>
      </c>
      <c r="O599" s="7" t="s">
        <v>1850</v>
      </c>
    </row>
    <row r="600" spans="1:15" x14ac:dyDescent="0.2">
      <c r="A600" s="55">
        <v>1599</v>
      </c>
      <c r="B600" s="37" t="s">
        <v>4070</v>
      </c>
      <c r="C600" s="37" t="s">
        <v>5961</v>
      </c>
      <c r="D600" s="6" t="s">
        <v>2686</v>
      </c>
      <c r="E600" s="7" t="s">
        <v>2661</v>
      </c>
      <c r="F600" s="6">
        <v>1</v>
      </c>
      <c r="G600" s="6">
        <v>4.28</v>
      </c>
      <c r="H600" s="6" t="s">
        <v>164</v>
      </c>
      <c r="J600" s="8" t="s">
        <v>284</v>
      </c>
      <c r="K600" s="8" t="s">
        <v>911</v>
      </c>
      <c r="L600" s="5" t="s">
        <v>668</v>
      </c>
      <c r="M600" s="5" t="s">
        <v>912</v>
      </c>
      <c r="N600" s="5" t="s">
        <v>5474</v>
      </c>
      <c r="O600" s="7" t="s">
        <v>1850</v>
      </c>
    </row>
    <row r="601" spans="1:15" x14ac:dyDescent="0.2">
      <c r="A601" s="55">
        <v>1600</v>
      </c>
      <c r="B601" s="37" t="s">
        <v>5962</v>
      </c>
      <c r="C601" s="37" t="s">
        <v>5963</v>
      </c>
      <c r="D601" s="6" t="s">
        <v>2686</v>
      </c>
      <c r="E601" s="7" t="s">
        <v>2661</v>
      </c>
      <c r="F601" s="6">
        <v>1</v>
      </c>
      <c r="G601" s="6">
        <v>4.28</v>
      </c>
      <c r="H601" s="6" t="s">
        <v>164</v>
      </c>
      <c r="J601" s="8" t="s">
        <v>5964</v>
      </c>
      <c r="K601" s="8" t="s">
        <v>5965</v>
      </c>
      <c r="L601" s="5" t="s">
        <v>5966</v>
      </c>
      <c r="M601" s="5" t="s">
        <v>5967</v>
      </c>
      <c r="N601" s="5" t="s">
        <v>5968</v>
      </c>
      <c r="O601" s="7" t="s">
        <v>1850</v>
      </c>
    </row>
    <row r="602" spans="1:15" x14ac:dyDescent="0.2">
      <c r="A602" s="55">
        <v>1601</v>
      </c>
      <c r="B602" s="37" t="s">
        <v>4057</v>
      </c>
      <c r="C602" s="37" t="s">
        <v>5969</v>
      </c>
      <c r="D602" s="6" t="s">
        <v>2686</v>
      </c>
      <c r="E602" s="7" t="s">
        <v>177</v>
      </c>
      <c r="F602" s="6">
        <v>1</v>
      </c>
      <c r="G602" s="6">
        <v>4.28</v>
      </c>
      <c r="H602" s="6" t="s">
        <v>164</v>
      </c>
      <c r="J602" s="8" t="s">
        <v>1359</v>
      </c>
      <c r="K602" s="8" t="s">
        <v>325</v>
      </c>
      <c r="L602" s="5" t="s">
        <v>1622</v>
      </c>
      <c r="M602" s="5" t="s">
        <v>1408</v>
      </c>
      <c r="N602" s="5" t="s">
        <v>5970</v>
      </c>
      <c r="O602" s="7" t="s">
        <v>1850</v>
      </c>
    </row>
    <row r="603" spans="1:15" x14ac:dyDescent="0.2">
      <c r="A603" s="55">
        <v>1602</v>
      </c>
      <c r="B603" s="37" t="s">
        <v>5221</v>
      </c>
      <c r="C603" s="37" t="s">
        <v>5971</v>
      </c>
      <c r="D603" s="6" t="s">
        <v>2686</v>
      </c>
      <c r="E603" s="7" t="s">
        <v>177</v>
      </c>
      <c r="F603" s="6">
        <v>1</v>
      </c>
      <c r="G603" s="6">
        <v>4.28</v>
      </c>
      <c r="H603" s="6" t="s">
        <v>164</v>
      </c>
      <c r="J603" s="8" t="s">
        <v>303</v>
      </c>
      <c r="K603" s="8" t="s">
        <v>51</v>
      </c>
      <c r="L603" s="5" t="s">
        <v>1015</v>
      </c>
      <c r="M603" s="5" t="s">
        <v>571</v>
      </c>
      <c r="N603" s="5" t="s">
        <v>5174</v>
      </c>
      <c r="O603" s="7" t="s">
        <v>1850</v>
      </c>
    </row>
    <row r="604" spans="1:15" x14ac:dyDescent="0.2">
      <c r="A604" s="55">
        <v>1603</v>
      </c>
      <c r="B604" s="37" t="s">
        <v>5447</v>
      </c>
      <c r="C604" s="37" t="s">
        <v>5972</v>
      </c>
      <c r="D604" s="6" t="s">
        <v>2686</v>
      </c>
      <c r="E604" s="7" t="s">
        <v>2686</v>
      </c>
      <c r="F604" s="6">
        <v>1</v>
      </c>
      <c r="G604" s="6">
        <v>4.28</v>
      </c>
      <c r="H604" s="6" t="s">
        <v>164</v>
      </c>
      <c r="J604" s="8" t="s">
        <v>1078</v>
      </c>
      <c r="K604" s="8" t="s">
        <v>57</v>
      </c>
      <c r="L604" s="5" t="s">
        <v>1079</v>
      </c>
      <c r="M604" s="5" t="s">
        <v>575</v>
      </c>
      <c r="N604" s="5" t="s">
        <v>5973</v>
      </c>
      <c r="O604" s="7" t="s">
        <v>1850</v>
      </c>
    </row>
    <row r="605" spans="1:15" x14ac:dyDescent="0.2">
      <c r="A605" s="55">
        <v>1604</v>
      </c>
      <c r="B605" s="37" t="s">
        <v>2597</v>
      </c>
      <c r="C605" s="37" t="s">
        <v>5974</v>
      </c>
      <c r="D605" s="6" t="s">
        <v>2686</v>
      </c>
      <c r="E605" s="7" t="s">
        <v>2686</v>
      </c>
      <c r="F605" s="6">
        <v>1</v>
      </c>
      <c r="G605" s="6">
        <v>4.28</v>
      </c>
      <c r="H605" s="6" t="s">
        <v>164</v>
      </c>
      <c r="J605" s="8" t="s">
        <v>227</v>
      </c>
      <c r="K605" s="8" t="s">
        <v>75</v>
      </c>
      <c r="L605" s="5" t="s">
        <v>765</v>
      </c>
      <c r="M605" s="5" t="s">
        <v>789</v>
      </c>
      <c r="N605" s="5" t="s">
        <v>5975</v>
      </c>
      <c r="O605" s="7" t="s">
        <v>1850</v>
      </c>
    </row>
    <row r="606" spans="1:15" x14ac:dyDescent="0.2">
      <c r="A606" s="55">
        <v>1605</v>
      </c>
      <c r="B606" s="37" t="s">
        <v>5976</v>
      </c>
      <c r="C606" s="37" t="s">
        <v>5977</v>
      </c>
      <c r="D606" s="6" t="s">
        <v>2686</v>
      </c>
      <c r="E606" s="7" t="s">
        <v>177</v>
      </c>
      <c r="F606" s="6">
        <v>1</v>
      </c>
      <c r="G606" s="6">
        <v>4.28</v>
      </c>
      <c r="H606" s="6" t="s">
        <v>164</v>
      </c>
      <c r="J606" s="8" t="s">
        <v>1103</v>
      </c>
      <c r="K606" s="8" t="s">
        <v>5656</v>
      </c>
      <c r="L606" s="5" t="s">
        <v>1104</v>
      </c>
      <c r="M606" s="5" t="s">
        <v>5657</v>
      </c>
      <c r="N606" s="5" t="s">
        <v>4917</v>
      </c>
      <c r="O606" s="7" t="s">
        <v>1850</v>
      </c>
    </row>
    <row r="607" spans="1:15" x14ac:dyDescent="0.2">
      <c r="A607" s="55">
        <v>1606</v>
      </c>
      <c r="B607" s="37" t="s">
        <v>4186</v>
      </c>
      <c r="C607" s="37" t="s">
        <v>5783</v>
      </c>
      <c r="D607" s="6" t="s">
        <v>2686</v>
      </c>
      <c r="E607" s="7" t="s">
        <v>177</v>
      </c>
      <c r="F607" s="6">
        <v>1</v>
      </c>
      <c r="G607" s="6">
        <v>4.28</v>
      </c>
      <c r="H607" s="6" t="s">
        <v>164</v>
      </c>
      <c r="J607" s="8" t="s">
        <v>70</v>
      </c>
      <c r="K607" s="8" t="s">
        <v>71</v>
      </c>
      <c r="L607" s="5" t="s">
        <v>637</v>
      </c>
      <c r="M607" s="5" t="s">
        <v>608</v>
      </c>
      <c r="N607" s="5" t="s">
        <v>5978</v>
      </c>
      <c r="O607" s="7" t="s">
        <v>1850</v>
      </c>
    </row>
    <row r="608" spans="1:15" x14ac:dyDescent="0.2">
      <c r="A608" s="55">
        <v>1607</v>
      </c>
      <c r="B608" s="37" t="s">
        <v>5979</v>
      </c>
      <c r="C608" s="37" t="s">
        <v>5980</v>
      </c>
      <c r="D608" s="6" t="s">
        <v>2686</v>
      </c>
      <c r="E608" s="7" t="s">
        <v>177</v>
      </c>
      <c r="F608" s="6">
        <v>1</v>
      </c>
      <c r="G608" s="6">
        <v>4.28</v>
      </c>
      <c r="H608" s="6" t="s">
        <v>164</v>
      </c>
      <c r="J608" s="8" t="s">
        <v>5981</v>
      </c>
      <c r="K608" s="8" t="s">
        <v>831</v>
      </c>
      <c r="L608" s="5" t="s">
        <v>5982</v>
      </c>
      <c r="M608" s="5" t="s">
        <v>832</v>
      </c>
      <c r="N608" s="5" t="s">
        <v>5220</v>
      </c>
      <c r="O608" s="7" t="s">
        <v>1850</v>
      </c>
    </row>
    <row r="609" spans="1:15" x14ac:dyDescent="0.2">
      <c r="A609" s="55">
        <v>1608</v>
      </c>
      <c r="B609" s="37" t="s">
        <v>198</v>
      </c>
      <c r="C609" s="37" t="s">
        <v>5983</v>
      </c>
      <c r="D609" s="6" t="s">
        <v>2686</v>
      </c>
      <c r="E609" s="7" t="s">
        <v>177</v>
      </c>
      <c r="F609" s="6">
        <v>1</v>
      </c>
      <c r="G609" s="6">
        <v>4.28</v>
      </c>
      <c r="H609" s="6" t="s">
        <v>164</v>
      </c>
      <c r="J609" s="8" t="s">
        <v>199</v>
      </c>
      <c r="K609" s="8" t="s">
        <v>14</v>
      </c>
      <c r="L609" s="5" t="s">
        <v>613</v>
      </c>
      <c r="M609" s="5" t="s">
        <v>727</v>
      </c>
      <c r="N609" s="5" t="s">
        <v>5029</v>
      </c>
      <c r="O609" s="7" t="s">
        <v>1850</v>
      </c>
    </row>
    <row r="610" spans="1:15" x14ac:dyDescent="0.2">
      <c r="A610" s="55">
        <v>1609</v>
      </c>
      <c r="B610" s="37" t="s">
        <v>2562</v>
      </c>
      <c r="C610" s="37" t="s">
        <v>5984</v>
      </c>
      <c r="D610" s="6" t="s">
        <v>2686</v>
      </c>
      <c r="E610" s="7" t="s">
        <v>177</v>
      </c>
      <c r="F610" s="6">
        <v>1</v>
      </c>
      <c r="G610" s="6">
        <v>4.28</v>
      </c>
      <c r="H610" s="6" t="s">
        <v>164</v>
      </c>
      <c r="J610" s="8" t="s">
        <v>923</v>
      </c>
      <c r="K610" s="8" t="s">
        <v>67</v>
      </c>
      <c r="L610" s="5" t="s">
        <v>924</v>
      </c>
      <c r="M610" s="5" t="s">
        <v>587</v>
      </c>
      <c r="N610" s="5" t="s">
        <v>5345</v>
      </c>
      <c r="O610" s="7" t="s">
        <v>1850</v>
      </c>
    </row>
    <row r="611" spans="1:15" x14ac:dyDescent="0.2">
      <c r="A611" s="55">
        <v>1610</v>
      </c>
      <c r="B611" s="37" t="s">
        <v>5985</v>
      </c>
      <c r="C611" s="37" t="s">
        <v>5986</v>
      </c>
      <c r="D611" s="6" t="s">
        <v>2686</v>
      </c>
      <c r="E611" s="7" t="s">
        <v>177</v>
      </c>
      <c r="F611" s="6">
        <v>1</v>
      </c>
      <c r="G611" s="6">
        <v>4.28</v>
      </c>
      <c r="H611" s="6" t="s">
        <v>164</v>
      </c>
      <c r="J611" s="8" t="s">
        <v>5736</v>
      </c>
      <c r="K611" s="8" t="s">
        <v>5987</v>
      </c>
      <c r="L611" s="5" t="s">
        <v>5737</v>
      </c>
      <c r="M611" s="5" t="s">
        <v>5988</v>
      </c>
      <c r="N611" s="5" t="s">
        <v>5434</v>
      </c>
      <c r="O611" s="7" t="s">
        <v>1850</v>
      </c>
    </row>
    <row r="612" spans="1:15" x14ac:dyDescent="0.2">
      <c r="A612" s="55">
        <v>1611</v>
      </c>
      <c r="B612" s="37" t="s">
        <v>5989</v>
      </c>
      <c r="C612" s="37" t="s">
        <v>3692</v>
      </c>
      <c r="D612" s="6" t="s">
        <v>2686</v>
      </c>
      <c r="E612" s="7" t="s">
        <v>2686</v>
      </c>
      <c r="F612" s="6">
        <v>1</v>
      </c>
      <c r="G612" s="6">
        <v>4.28</v>
      </c>
      <c r="H612" s="6" t="s">
        <v>164</v>
      </c>
      <c r="J612" s="8" t="s">
        <v>5990</v>
      </c>
      <c r="K612" s="8" t="s">
        <v>125</v>
      </c>
      <c r="L612" s="5" t="s">
        <v>5991</v>
      </c>
      <c r="M612" s="5" t="s">
        <v>1036</v>
      </c>
      <c r="N612" s="5" t="s">
        <v>5992</v>
      </c>
      <c r="O612" s="7" t="s">
        <v>1850</v>
      </c>
    </row>
    <row r="613" spans="1:15" x14ac:dyDescent="0.2">
      <c r="A613" s="55">
        <v>1612</v>
      </c>
      <c r="D613" s="6" t="s">
        <v>2686</v>
      </c>
      <c r="E613" s="7" t="s">
        <v>2686</v>
      </c>
      <c r="F613" s="6">
        <v>1</v>
      </c>
      <c r="G613" s="6">
        <v>4.28</v>
      </c>
      <c r="H613" s="6" t="s">
        <v>164</v>
      </c>
      <c r="J613" s="8" t="s">
        <v>5993</v>
      </c>
      <c r="K613" s="8" t="s">
        <v>5994</v>
      </c>
      <c r="L613" s="5" t="s">
        <v>5995</v>
      </c>
      <c r="M613" s="5" t="s">
        <v>5996</v>
      </c>
      <c r="N613" s="5" t="s">
        <v>5087</v>
      </c>
      <c r="O613" s="7" t="s">
        <v>1850</v>
      </c>
    </row>
    <row r="614" spans="1:15" x14ac:dyDescent="0.2">
      <c r="A614" s="55">
        <v>1613</v>
      </c>
      <c r="B614" s="37" t="s">
        <v>5408</v>
      </c>
      <c r="C614" s="37" t="s">
        <v>4313</v>
      </c>
      <c r="D614" s="6" t="s">
        <v>2686</v>
      </c>
      <c r="E614" s="7" t="s">
        <v>177</v>
      </c>
      <c r="F614" s="6">
        <v>1</v>
      </c>
      <c r="G614" s="6">
        <v>4.28</v>
      </c>
      <c r="H614" s="6" t="s">
        <v>164</v>
      </c>
      <c r="J614" s="8" t="s">
        <v>5410</v>
      </c>
      <c r="K614" s="8" t="s">
        <v>390</v>
      </c>
      <c r="L614" s="5" t="s">
        <v>5411</v>
      </c>
      <c r="M614" s="5" t="s">
        <v>1011</v>
      </c>
      <c r="N614" s="5" t="s">
        <v>4930</v>
      </c>
      <c r="O614" s="7" t="s">
        <v>1850</v>
      </c>
    </row>
    <row r="615" spans="1:15" x14ac:dyDescent="0.2">
      <c r="A615" s="55">
        <v>1614</v>
      </c>
      <c r="D615" s="6" t="s">
        <v>2686</v>
      </c>
      <c r="E615" s="7" t="s">
        <v>2686</v>
      </c>
      <c r="F615" s="6">
        <v>1</v>
      </c>
      <c r="G615" s="6">
        <v>4.28</v>
      </c>
      <c r="H615" s="6" t="s">
        <v>164</v>
      </c>
      <c r="J615" s="8" t="s">
        <v>261</v>
      </c>
      <c r="K615" s="8" t="s">
        <v>3469</v>
      </c>
      <c r="L615" s="5" t="s">
        <v>737</v>
      </c>
      <c r="M615" s="5" t="s">
        <v>3470</v>
      </c>
      <c r="N615" s="5" t="s">
        <v>5145</v>
      </c>
      <c r="O615" s="7" t="s">
        <v>1850</v>
      </c>
    </row>
    <row r="616" spans="1:15" x14ac:dyDescent="0.2">
      <c r="A616" s="55">
        <v>1615</v>
      </c>
      <c r="B616" s="37" t="s">
        <v>5997</v>
      </c>
      <c r="C616" s="37" t="s">
        <v>5998</v>
      </c>
      <c r="D616" s="6" t="s">
        <v>2686</v>
      </c>
      <c r="E616" s="7" t="s">
        <v>3028</v>
      </c>
      <c r="F616" s="6">
        <v>1</v>
      </c>
      <c r="G616" s="6">
        <v>4.28</v>
      </c>
      <c r="H616" s="6" t="s">
        <v>164</v>
      </c>
      <c r="J616" s="8" t="s">
        <v>1567</v>
      </c>
      <c r="K616" s="8" t="s">
        <v>5999</v>
      </c>
      <c r="L616" s="5" t="s">
        <v>6000</v>
      </c>
      <c r="M616" s="5" t="s">
        <v>6001</v>
      </c>
      <c r="N616" s="5" t="s">
        <v>6002</v>
      </c>
      <c r="O616" s="7" t="s">
        <v>1850</v>
      </c>
    </row>
    <row r="617" spans="1:15" x14ac:dyDescent="0.2">
      <c r="A617" s="55">
        <v>1616</v>
      </c>
      <c r="B617" s="37" t="s">
        <v>6003</v>
      </c>
      <c r="C617" s="37" t="s">
        <v>6004</v>
      </c>
      <c r="D617" s="6" t="s">
        <v>2686</v>
      </c>
      <c r="E617" s="7" t="s">
        <v>3028</v>
      </c>
      <c r="F617" s="6">
        <v>1</v>
      </c>
      <c r="G617" s="6">
        <v>4.28</v>
      </c>
      <c r="H617" s="6" t="s">
        <v>164</v>
      </c>
      <c r="J617" s="8" t="s">
        <v>6005</v>
      </c>
      <c r="K617" s="8" t="s">
        <v>78</v>
      </c>
      <c r="L617" s="5" t="s">
        <v>6006</v>
      </c>
      <c r="M617" s="5" t="s">
        <v>6007</v>
      </c>
      <c r="N617" s="5" t="s">
        <v>4978</v>
      </c>
      <c r="O617" s="7" t="s">
        <v>1850</v>
      </c>
    </row>
    <row r="618" spans="1:15" x14ac:dyDescent="0.2">
      <c r="A618" s="55">
        <v>1617</v>
      </c>
      <c r="B618" s="37" t="s">
        <v>6008</v>
      </c>
      <c r="C618" s="37" t="s">
        <v>6009</v>
      </c>
      <c r="D618" s="6" t="s">
        <v>2686</v>
      </c>
      <c r="E618" s="7" t="s">
        <v>3028</v>
      </c>
      <c r="F618" s="6">
        <v>1</v>
      </c>
      <c r="G618" s="6">
        <v>4.28</v>
      </c>
      <c r="H618" s="6" t="s">
        <v>164</v>
      </c>
      <c r="J618" s="8" t="s">
        <v>1529</v>
      </c>
      <c r="K618" s="8" t="s">
        <v>6010</v>
      </c>
      <c r="L618" s="5" t="s">
        <v>6011</v>
      </c>
      <c r="M618" s="5" t="s">
        <v>6012</v>
      </c>
      <c r="N618" s="5" t="s">
        <v>6013</v>
      </c>
      <c r="O618" s="7" t="s">
        <v>1850</v>
      </c>
    </row>
    <row r="619" spans="1:15" x14ac:dyDescent="0.2">
      <c r="A619" s="55">
        <v>1618</v>
      </c>
      <c r="B619" s="37" t="s">
        <v>6014</v>
      </c>
      <c r="C619" s="37" t="s">
        <v>6015</v>
      </c>
      <c r="D619" s="6" t="s">
        <v>2686</v>
      </c>
      <c r="E619" s="7" t="s">
        <v>3028</v>
      </c>
      <c r="F619" s="6">
        <v>1</v>
      </c>
      <c r="G619" s="6">
        <v>4.28</v>
      </c>
      <c r="H619" s="6" t="s">
        <v>164</v>
      </c>
      <c r="J619" s="8" t="s">
        <v>6016</v>
      </c>
      <c r="K619" s="8" t="s">
        <v>824</v>
      </c>
      <c r="L619" s="5" t="s">
        <v>6017</v>
      </c>
      <c r="M619" s="5" t="s">
        <v>6018</v>
      </c>
      <c r="N619" s="5" t="s">
        <v>5166</v>
      </c>
      <c r="O619" s="7" t="s">
        <v>1850</v>
      </c>
    </row>
    <row r="620" spans="1:15" x14ac:dyDescent="0.2">
      <c r="A620" s="55">
        <v>1619</v>
      </c>
      <c r="B620" s="37" t="s">
        <v>3049</v>
      </c>
      <c r="C620" s="37" t="s">
        <v>6019</v>
      </c>
      <c r="D620" s="6" t="s">
        <v>2686</v>
      </c>
      <c r="E620" s="7" t="s">
        <v>3028</v>
      </c>
      <c r="F620" s="6">
        <v>1</v>
      </c>
      <c r="G620" s="6">
        <v>4.28</v>
      </c>
      <c r="H620" s="6" t="s">
        <v>164</v>
      </c>
      <c r="J620" s="8" t="s">
        <v>45</v>
      </c>
      <c r="K620" s="8" t="s">
        <v>437</v>
      </c>
      <c r="L620" s="5" t="s">
        <v>6020</v>
      </c>
      <c r="M620" s="5" t="s">
        <v>6021</v>
      </c>
      <c r="N620" s="5" t="s">
        <v>6022</v>
      </c>
      <c r="O620" s="7" t="s">
        <v>1850</v>
      </c>
    </row>
    <row r="621" spans="1:15" x14ac:dyDescent="0.2">
      <c r="A621" s="55">
        <v>1620</v>
      </c>
      <c r="B621" s="37" t="s">
        <v>3031</v>
      </c>
      <c r="C621" s="37" t="s">
        <v>6023</v>
      </c>
      <c r="D621" s="6" t="s">
        <v>2686</v>
      </c>
      <c r="E621" s="7" t="s">
        <v>3028</v>
      </c>
      <c r="F621" s="6">
        <v>1</v>
      </c>
      <c r="G621" s="6">
        <v>4.28</v>
      </c>
      <c r="H621" s="6" t="s">
        <v>164</v>
      </c>
      <c r="J621" s="8" t="s">
        <v>15</v>
      </c>
      <c r="K621" s="8" t="s">
        <v>36</v>
      </c>
      <c r="L621" s="5" t="s">
        <v>5057</v>
      </c>
      <c r="M621" s="5" t="s">
        <v>6024</v>
      </c>
      <c r="N621" s="5" t="s">
        <v>5119</v>
      </c>
      <c r="O621" s="7" t="s">
        <v>1850</v>
      </c>
    </row>
    <row r="622" spans="1:15" x14ac:dyDescent="0.2">
      <c r="A622" s="55">
        <v>1621</v>
      </c>
      <c r="B622" s="37" t="s">
        <v>4193</v>
      </c>
      <c r="C622" s="37" t="s">
        <v>6025</v>
      </c>
      <c r="D622" s="6" t="s">
        <v>2686</v>
      </c>
      <c r="E622" s="7" t="s">
        <v>3028</v>
      </c>
      <c r="F622" s="6">
        <v>1</v>
      </c>
      <c r="G622" s="6">
        <v>4.28</v>
      </c>
      <c r="H622" s="6" t="s">
        <v>164</v>
      </c>
      <c r="J622" s="8" t="s">
        <v>322</v>
      </c>
      <c r="K622" s="8" t="s">
        <v>6026</v>
      </c>
      <c r="L622" s="5" t="s">
        <v>6027</v>
      </c>
      <c r="M622" s="5" t="s">
        <v>6028</v>
      </c>
      <c r="N622" s="5" t="s">
        <v>6029</v>
      </c>
      <c r="O622" s="7" t="s">
        <v>1850</v>
      </c>
    </row>
    <row r="623" spans="1:15" x14ac:dyDescent="0.2">
      <c r="A623" s="55">
        <v>1622</v>
      </c>
      <c r="B623" s="37" t="s">
        <v>6030</v>
      </c>
      <c r="C623" s="37" t="s">
        <v>6031</v>
      </c>
      <c r="D623" s="6" t="s">
        <v>2686</v>
      </c>
      <c r="E623" s="7" t="s">
        <v>3028</v>
      </c>
      <c r="F623" s="6">
        <v>1</v>
      </c>
      <c r="G623" s="6">
        <v>4.28</v>
      </c>
      <c r="H623" s="6" t="s">
        <v>164</v>
      </c>
      <c r="J623" s="8" t="s">
        <v>6032</v>
      </c>
      <c r="K623" s="8" t="s">
        <v>831</v>
      </c>
      <c r="L623" s="5" t="s">
        <v>6033</v>
      </c>
      <c r="M623" s="5" t="s">
        <v>6034</v>
      </c>
      <c r="N623" s="5" t="s">
        <v>5870</v>
      </c>
      <c r="O623" s="7" t="s">
        <v>1850</v>
      </c>
    </row>
    <row r="624" spans="1:15" x14ac:dyDescent="0.2">
      <c r="A624" s="55">
        <v>1623</v>
      </c>
      <c r="B624" s="37" t="s">
        <v>6</v>
      </c>
      <c r="C624" s="37" t="s">
        <v>6035</v>
      </c>
      <c r="D624" s="6" t="s">
        <v>2686</v>
      </c>
      <c r="E624" s="7" t="s">
        <v>3028</v>
      </c>
      <c r="F624" s="6">
        <v>1</v>
      </c>
      <c r="G624" s="6">
        <v>4.28</v>
      </c>
      <c r="H624" s="6" t="s">
        <v>164</v>
      </c>
      <c r="J624" s="8" t="s">
        <v>7</v>
      </c>
      <c r="K624" s="8" t="s">
        <v>144</v>
      </c>
      <c r="L624" s="5" t="s">
        <v>6036</v>
      </c>
      <c r="M624" s="5" t="s">
        <v>6037</v>
      </c>
      <c r="N624" s="5" t="s">
        <v>6038</v>
      </c>
      <c r="O624" s="7" t="s">
        <v>1850</v>
      </c>
    </row>
    <row r="625" spans="1:15" x14ac:dyDescent="0.2">
      <c r="A625" s="55">
        <v>1624</v>
      </c>
      <c r="B625" s="37" t="s">
        <v>6039</v>
      </c>
      <c r="C625" s="37" t="s">
        <v>6040</v>
      </c>
      <c r="D625" s="6" t="s">
        <v>2686</v>
      </c>
      <c r="E625" s="7" t="s">
        <v>3028</v>
      </c>
      <c r="F625" s="6">
        <v>1</v>
      </c>
      <c r="G625" s="6">
        <v>4.28</v>
      </c>
      <c r="H625" s="6" t="s">
        <v>164</v>
      </c>
      <c r="J625" s="8" t="s">
        <v>6041</v>
      </c>
      <c r="K625" s="8" t="s">
        <v>186</v>
      </c>
      <c r="L625" s="5" t="s">
        <v>6042</v>
      </c>
      <c r="M625" s="5" t="s">
        <v>6043</v>
      </c>
      <c r="N625" s="5" t="s">
        <v>5492</v>
      </c>
      <c r="O625" s="7" t="s">
        <v>1850</v>
      </c>
    </row>
    <row r="626" spans="1:15" x14ac:dyDescent="0.2">
      <c r="A626" s="55">
        <v>1625</v>
      </c>
      <c r="B626" s="37" t="s">
        <v>3196</v>
      </c>
      <c r="C626" s="37" t="s">
        <v>6044</v>
      </c>
      <c r="D626" s="6" t="s">
        <v>2686</v>
      </c>
      <c r="E626" s="7" t="s">
        <v>3028</v>
      </c>
      <c r="F626" s="6">
        <v>1</v>
      </c>
      <c r="G626" s="6">
        <v>4.28</v>
      </c>
      <c r="H626" s="6" t="s">
        <v>164</v>
      </c>
      <c r="J626" s="8" t="s">
        <v>80</v>
      </c>
      <c r="K626" s="8" t="s">
        <v>6045</v>
      </c>
      <c r="L626" s="5" t="s">
        <v>6046</v>
      </c>
      <c r="M626" s="5" t="s">
        <v>6047</v>
      </c>
      <c r="N626" s="5" t="s">
        <v>5017</v>
      </c>
      <c r="O626" s="7" t="s">
        <v>1850</v>
      </c>
    </row>
    <row r="627" spans="1:15" x14ac:dyDescent="0.2">
      <c r="A627" s="55">
        <v>1626</v>
      </c>
      <c r="B627" s="37" t="s">
        <v>6048</v>
      </c>
      <c r="C627" s="37" t="s">
        <v>2893</v>
      </c>
      <c r="D627" s="6" t="s">
        <v>2686</v>
      </c>
      <c r="E627" s="7" t="s">
        <v>3028</v>
      </c>
      <c r="F627" s="6">
        <v>1</v>
      </c>
      <c r="G627" s="6">
        <v>4.28</v>
      </c>
      <c r="H627" s="6" t="s">
        <v>164</v>
      </c>
      <c r="J627" s="8" t="s">
        <v>6049</v>
      </c>
      <c r="K627" s="8" t="s">
        <v>104</v>
      </c>
      <c r="L627" s="5" t="s">
        <v>6050</v>
      </c>
      <c r="M627" s="5" t="s">
        <v>6051</v>
      </c>
      <c r="N627" s="5" t="s">
        <v>5262</v>
      </c>
      <c r="O627" s="7" t="s">
        <v>1850</v>
      </c>
    </row>
    <row r="628" spans="1:15" x14ac:dyDescent="0.2">
      <c r="A628" s="55">
        <v>1627</v>
      </c>
      <c r="B628" s="37" t="s">
        <v>6052</v>
      </c>
      <c r="C628" s="37" t="s">
        <v>6053</v>
      </c>
      <c r="D628" s="6" t="s">
        <v>2686</v>
      </c>
      <c r="E628" s="7" t="s">
        <v>3028</v>
      </c>
      <c r="F628" s="6">
        <v>1</v>
      </c>
      <c r="G628" s="6">
        <v>4.28</v>
      </c>
      <c r="H628" s="6" t="s">
        <v>164</v>
      </c>
      <c r="J628" s="8" t="s">
        <v>6054</v>
      </c>
      <c r="K628" s="8" t="s">
        <v>894</v>
      </c>
      <c r="L628" s="5" t="s">
        <v>6055</v>
      </c>
      <c r="M628" s="5" t="s">
        <v>6056</v>
      </c>
      <c r="N628" s="5" t="s">
        <v>5111</v>
      </c>
      <c r="O628" s="7" t="s">
        <v>1850</v>
      </c>
    </row>
    <row r="629" spans="1:15" x14ac:dyDescent="0.2">
      <c r="A629" s="55">
        <v>1628</v>
      </c>
      <c r="B629" s="37" t="s">
        <v>4218</v>
      </c>
      <c r="C629" s="37" t="s">
        <v>6057</v>
      </c>
      <c r="D629" s="6" t="s">
        <v>2686</v>
      </c>
      <c r="E629" s="7" t="s">
        <v>2993</v>
      </c>
      <c r="F629" s="6">
        <v>1</v>
      </c>
      <c r="G629" s="6">
        <v>4.28</v>
      </c>
      <c r="H629" s="6" t="s">
        <v>164</v>
      </c>
      <c r="J629" s="8" t="s">
        <v>1626</v>
      </c>
      <c r="K629" s="8" t="s">
        <v>101</v>
      </c>
      <c r="L629" s="5" t="s">
        <v>1627</v>
      </c>
      <c r="M629" s="5" t="s">
        <v>640</v>
      </c>
      <c r="N629" s="5" t="s">
        <v>6038</v>
      </c>
      <c r="O629" s="7" t="s">
        <v>1850</v>
      </c>
    </row>
    <row r="630" spans="1:15" x14ac:dyDescent="0.2">
      <c r="A630" s="55">
        <v>1629</v>
      </c>
      <c r="B630" s="37" t="s">
        <v>2482</v>
      </c>
      <c r="C630" s="37" t="s">
        <v>6058</v>
      </c>
      <c r="D630" s="6" t="s">
        <v>2686</v>
      </c>
      <c r="E630" s="7" t="s">
        <v>2993</v>
      </c>
      <c r="F630" s="6">
        <v>1</v>
      </c>
      <c r="G630" s="6">
        <v>4.28</v>
      </c>
      <c r="H630" s="6" t="s">
        <v>164</v>
      </c>
      <c r="J630" s="8" t="s">
        <v>274</v>
      </c>
      <c r="K630" s="8" t="s">
        <v>97</v>
      </c>
      <c r="L630" s="5" t="s">
        <v>810</v>
      </c>
      <c r="M630" s="5" t="s">
        <v>1436</v>
      </c>
      <c r="N630" s="5" t="s">
        <v>5345</v>
      </c>
      <c r="O630" s="7" t="s">
        <v>1850</v>
      </c>
    </row>
    <row r="631" spans="1:15" x14ac:dyDescent="0.2">
      <c r="A631" s="55">
        <v>1630</v>
      </c>
      <c r="B631" s="37" t="s">
        <v>6</v>
      </c>
      <c r="C631" s="37" t="s">
        <v>3822</v>
      </c>
      <c r="D631" s="6" t="s">
        <v>2686</v>
      </c>
      <c r="E631" s="7" t="s">
        <v>2993</v>
      </c>
      <c r="F631" s="6">
        <v>1</v>
      </c>
      <c r="G631" s="6">
        <v>4.28</v>
      </c>
      <c r="H631" s="6" t="s">
        <v>164</v>
      </c>
      <c r="J631" s="8" t="s">
        <v>7</v>
      </c>
      <c r="K631" s="8" t="s">
        <v>325</v>
      </c>
      <c r="L631" s="5" t="s">
        <v>676</v>
      </c>
      <c r="M631" s="5" t="s">
        <v>1408</v>
      </c>
      <c r="N631" s="5" t="s">
        <v>6059</v>
      </c>
      <c r="O631" s="7" t="s">
        <v>1850</v>
      </c>
    </row>
    <row r="632" spans="1:15" x14ac:dyDescent="0.2">
      <c r="A632" s="55">
        <v>1631</v>
      </c>
      <c r="B632" s="37" t="s">
        <v>6060</v>
      </c>
      <c r="C632" s="37" t="s">
        <v>6061</v>
      </c>
      <c r="D632" s="6" t="s">
        <v>2686</v>
      </c>
      <c r="E632" s="7" t="s">
        <v>2993</v>
      </c>
      <c r="F632" s="6">
        <v>1</v>
      </c>
      <c r="G632" s="6">
        <v>4.28</v>
      </c>
      <c r="H632" s="6" t="s">
        <v>164</v>
      </c>
      <c r="J632" s="8" t="s">
        <v>6062</v>
      </c>
      <c r="K632" s="8" t="s">
        <v>72</v>
      </c>
      <c r="L632" s="5" t="s">
        <v>6063</v>
      </c>
      <c r="M632" s="5" t="s">
        <v>6064</v>
      </c>
      <c r="N632" s="5" t="s">
        <v>6065</v>
      </c>
      <c r="O632" s="7" t="s">
        <v>1850</v>
      </c>
    </row>
    <row r="633" spans="1:15" x14ac:dyDescent="0.2">
      <c r="A633" s="55">
        <v>1632</v>
      </c>
      <c r="B633" s="37" t="s">
        <v>6066</v>
      </c>
      <c r="C633" s="37" t="s">
        <v>3498</v>
      </c>
      <c r="D633" s="6" t="s">
        <v>2686</v>
      </c>
      <c r="E633" s="7" t="s">
        <v>2993</v>
      </c>
      <c r="F633" s="6">
        <v>1</v>
      </c>
      <c r="G633" s="6">
        <v>4.28</v>
      </c>
      <c r="H633" s="6" t="s">
        <v>164</v>
      </c>
      <c r="J633" s="8" t="s">
        <v>5374</v>
      </c>
      <c r="K633" s="8" t="s">
        <v>253</v>
      </c>
      <c r="L633" s="5" t="s">
        <v>5375</v>
      </c>
      <c r="M633" s="5" t="s">
        <v>731</v>
      </c>
      <c r="N633" s="5" t="s">
        <v>6067</v>
      </c>
      <c r="O633" s="7" t="s">
        <v>1850</v>
      </c>
    </row>
    <row r="634" spans="1:15" x14ac:dyDescent="0.2">
      <c r="A634" s="55">
        <v>1633</v>
      </c>
      <c r="B634" s="37" t="s">
        <v>6068</v>
      </c>
      <c r="C634" s="37" t="s">
        <v>6069</v>
      </c>
      <c r="D634" s="6" t="s">
        <v>2686</v>
      </c>
      <c r="E634" s="7" t="s">
        <v>2993</v>
      </c>
      <c r="F634" s="6">
        <v>1</v>
      </c>
      <c r="G634" s="6">
        <v>4.28</v>
      </c>
      <c r="H634" s="6" t="s">
        <v>164</v>
      </c>
      <c r="J634" s="8" t="s">
        <v>6070</v>
      </c>
      <c r="K634" s="8" t="s">
        <v>9</v>
      </c>
      <c r="L634" s="5" t="s">
        <v>6071</v>
      </c>
      <c r="M634" s="5" t="s">
        <v>566</v>
      </c>
      <c r="N634" s="5" t="s">
        <v>5940</v>
      </c>
      <c r="O634" s="7" t="s">
        <v>1850</v>
      </c>
    </row>
    <row r="635" spans="1:15" x14ac:dyDescent="0.2">
      <c r="A635" s="55">
        <v>1634</v>
      </c>
      <c r="B635" s="37" t="s">
        <v>6072</v>
      </c>
      <c r="C635" s="37" t="s">
        <v>6073</v>
      </c>
      <c r="D635" s="6" t="s">
        <v>2686</v>
      </c>
      <c r="E635" s="7" t="s">
        <v>2657</v>
      </c>
      <c r="F635" s="6">
        <v>1</v>
      </c>
      <c r="G635" s="6">
        <v>4.29</v>
      </c>
      <c r="H635" s="6" t="s">
        <v>164</v>
      </c>
      <c r="J635" s="8" t="s">
        <v>56</v>
      </c>
      <c r="K635" s="8" t="s">
        <v>35</v>
      </c>
      <c r="L635" s="5" t="s">
        <v>574</v>
      </c>
      <c r="M635" s="5" t="s">
        <v>585</v>
      </c>
      <c r="N635" s="5" t="s">
        <v>5393</v>
      </c>
      <c r="O635" s="7" t="s">
        <v>1850</v>
      </c>
    </row>
    <row r="636" spans="1:15" x14ac:dyDescent="0.2">
      <c r="A636" s="55">
        <v>1635</v>
      </c>
      <c r="B636" s="37" t="s">
        <v>6074</v>
      </c>
      <c r="C636" s="37" t="s">
        <v>6075</v>
      </c>
      <c r="D636" s="6" t="s">
        <v>2686</v>
      </c>
      <c r="E636" s="7" t="s">
        <v>2657</v>
      </c>
      <c r="F636" s="6">
        <v>1</v>
      </c>
      <c r="G636" s="6">
        <v>4.29</v>
      </c>
      <c r="H636" s="6" t="s">
        <v>164</v>
      </c>
      <c r="J636" s="8" t="s">
        <v>6076</v>
      </c>
      <c r="K636" s="8" t="s">
        <v>53</v>
      </c>
      <c r="L636" s="5" t="s">
        <v>6077</v>
      </c>
      <c r="M636" s="5" t="s">
        <v>572</v>
      </c>
      <c r="N636" s="5" t="s">
        <v>4993</v>
      </c>
      <c r="O636" s="7" t="s">
        <v>1850</v>
      </c>
    </row>
    <row r="637" spans="1:15" x14ac:dyDescent="0.2">
      <c r="A637" s="55">
        <v>1636</v>
      </c>
      <c r="B637" s="37" t="s">
        <v>6078</v>
      </c>
      <c r="C637" s="37" t="s">
        <v>6079</v>
      </c>
      <c r="D637" s="6" t="s">
        <v>2686</v>
      </c>
      <c r="E637" s="7" t="s">
        <v>2657</v>
      </c>
      <c r="F637" s="6">
        <v>1</v>
      </c>
      <c r="G637" s="6">
        <v>4.29</v>
      </c>
      <c r="H637" s="6" t="s">
        <v>164</v>
      </c>
      <c r="J637" s="8" t="s">
        <v>52</v>
      </c>
      <c r="K637" s="8" t="s">
        <v>831</v>
      </c>
      <c r="L637" s="5" t="s">
        <v>570</v>
      </c>
      <c r="M637" s="5" t="s">
        <v>832</v>
      </c>
      <c r="N637" s="5" t="s">
        <v>6080</v>
      </c>
      <c r="O637" s="7" t="s">
        <v>1850</v>
      </c>
    </row>
    <row r="638" spans="1:15" x14ac:dyDescent="0.2">
      <c r="A638" s="55">
        <v>1637</v>
      </c>
      <c r="B638" s="37" t="s">
        <v>6081</v>
      </c>
      <c r="C638" s="37" t="s">
        <v>6082</v>
      </c>
      <c r="D638" s="6" t="s">
        <v>2686</v>
      </c>
      <c r="E638" s="7" t="s">
        <v>2657</v>
      </c>
      <c r="F638" s="6">
        <v>1</v>
      </c>
      <c r="G638" s="6">
        <v>4.29</v>
      </c>
      <c r="H638" s="6" t="s">
        <v>164</v>
      </c>
      <c r="J638" s="8" t="s">
        <v>154</v>
      </c>
      <c r="K638" s="8" t="s">
        <v>3</v>
      </c>
      <c r="L638" s="5" t="s">
        <v>722</v>
      </c>
      <c r="M638" s="5" t="s">
        <v>751</v>
      </c>
      <c r="N638" s="5" t="s">
        <v>5466</v>
      </c>
      <c r="O638" s="7" t="s">
        <v>1850</v>
      </c>
    </row>
    <row r="639" spans="1:15" x14ac:dyDescent="0.2">
      <c r="A639" s="55">
        <v>1638</v>
      </c>
      <c r="B639" s="37" t="s">
        <v>6083</v>
      </c>
      <c r="C639" s="37" t="s">
        <v>6084</v>
      </c>
      <c r="D639" s="6" t="s">
        <v>2686</v>
      </c>
      <c r="E639" s="7" t="s">
        <v>2657</v>
      </c>
      <c r="F639" s="6">
        <v>1</v>
      </c>
      <c r="G639" s="6">
        <v>4.29</v>
      </c>
      <c r="H639" s="6" t="s">
        <v>164</v>
      </c>
      <c r="J639" s="8" t="s">
        <v>1307</v>
      </c>
      <c r="K639" s="8" t="s">
        <v>6085</v>
      </c>
      <c r="L639" s="5" t="s">
        <v>1308</v>
      </c>
      <c r="M639" s="5" t="s">
        <v>6086</v>
      </c>
      <c r="N639" s="5" t="s">
        <v>5382</v>
      </c>
      <c r="O639" s="7" t="s">
        <v>1850</v>
      </c>
    </row>
    <row r="640" spans="1:15" x14ac:dyDescent="0.2">
      <c r="A640" s="55">
        <v>1639</v>
      </c>
      <c r="B640" s="37" t="s">
        <v>6087</v>
      </c>
      <c r="C640" s="37" t="s">
        <v>6088</v>
      </c>
      <c r="D640" s="6" t="s">
        <v>2686</v>
      </c>
      <c r="E640" s="7" t="s">
        <v>2657</v>
      </c>
      <c r="F640" s="6">
        <v>1</v>
      </c>
      <c r="G640" s="6">
        <v>4.29</v>
      </c>
      <c r="H640" s="6" t="s">
        <v>164</v>
      </c>
      <c r="J640" s="8" t="s">
        <v>6089</v>
      </c>
      <c r="K640" s="8" t="s">
        <v>18</v>
      </c>
      <c r="L640" s="5" t="s">
        <v>6090</v>
      </c>
      <c r="M640" s="5" t="s">
        <v>662</v>
      </c>
      <c r="N640" s="5" t="s">
        <v>6091</v>
      </c>
      <c r="O640" s="7" t="s">
        <v>1850</v>
      </c>
    </row>
    <row r="641" spans="1:15" x14ac:dyDescent="0.2">
      <c r="A641" s="55">
        <v>1640</v>
      </c>
      <c r="B641" s="37" t="s">
        <v>6092</v>
      </c>
      <c r="C641" s="37" t="s">
        <v>6079</v>
      </c>
      <c r="D641" s="6" t="s">
        <v>2686</v>
      </c>
      <c r="E641" s="7" t="s">
        <v>2657</v>
      </c>
      <c r="F641" s="6">
        <v>1</v>
      </c>
      <c r="G641" s="6">
        <v>4.29</v>
      </c>
      <c r="H641" s="6" t="s">
        <v>164</v>
      </c>
      <c r="J641" s="8" t="s">
        <v>633</v>
      </c>
      <c r="K641" s="8" t="s">
        <v>831</v>
      </c>
      <c r="L641" s="5" t="s">
        <v>1331</v>
      </c>
      <c r="M641" s="5" t="s">
        <v>832</v>
      </c>
      <c r="N641" s="5" t="s">
        <v>5240</v>
      </c>
      <c r="O641" s="7" t="s">
        <v>1850</v>
      </c>
    </row>
    <row r="642" spans="1:15" x14ac:dyDescent="0.2">
      <c r="A642" s="55">
        <v>1641</v>
      </c>
      <c r="B642" s="37" t="s">
        <v>6093</v>
      </c>
      <c r="C642" s="37" t="s">
        <v>6094</v>
      </c>
      <c r="D642" s="6" t="s">
        <v>2686</v>
      </c>
      <c r="E642" s="7" t="s">
        <v>2657</v>
      </c>
      <c r="F642" s="6">
        <v>1</v>
      </c>
      <c r="G642" s="6">
        <v>4.29</v>
      </c>
      <c r="H642" s="6" t="s">
        <v>164</v>
      </c>
      <c r="J642" s="8" t="s">
        <v>268</v>
      </c>
      <c r="K642" s="8" t="s">
        <v>51</v>
      </c>
      <c r="L642" s="5" t="s">
        <v>807</v>
      </c>
      <c r="M642" s="5" t="s">
        <v>571</v>
      </c>
      <c r="N642" s="5" t="s">
        <v>5515</v>
      </c>
      <c r="O642" s="7" t="s">
        <v>1850</v>
      </c>
    </row>
    <row r="643" spans="1:15" x14ac:dyDescent="0.2">
      <c r="A643" s="55">
        <v>1642</v>
      </c>
      <c r="B643" s="37" t="s">
        <v>6095</v>
      </c>
      <c r="C643" s="37" t="s">
        <v>6096</v>
      </c>
      <c r="D643" s="6" t="s">
        <v>2686</v>
      </c>
      <c r="E643" s="7" t="s">
        <v>2657</v>
      </c>
      <c r="F643" s="6">
        <v>1</v>
      </c>
      <c r="G643" s="6">
        <v>4.29</v>
      </c>
      <c r="H643" s="6" t="s">
        <v>164</v>
      </c>
      <c r="J643" s="8" t="s">
        <v>6097</v>
      </c>
      <c r="K643" s="8" t="s">
        <v>2535</v>
      </c>
      <c r="L643" s="5" t="s">
        <v>6098</v>
      </c>
      <c r="M643" s="5" t="s">
        <v>2536</v>
      </c>
      <c r="N643" s="5" t="s">
        <v>5862</v>
      </c>
      <c r="O643" s="7" t="s">
        <v>1850</v>
      </c>
    </row>
    <row r="644" spans="1:15" x14ac:dyDescent="0.2">
      <c r="A644" s="55">
        <v>1643</v>
      </c>
      <c r="B644" s="37" t="s">
        <v>6099</v>
      </c>
      <c r="C644" s="37" t="s">
        <v>6100</v>
      </c>
      <c r="D644" s="6" t="s">
        <v>2686</v>
      </c>
      <c r="E644" s="7" t="s">
        <v>2657</v>
      </c>
      <c r="F644" s="6">
        <v>1</v>
      </c>
      <c r="G644" s="6">
        <v>4.29</v>
      </c>
      <c r="H644" s="6" t="s">
        <v>164</v>
      </c>
      <c r="J644" s="8" t="s">
        <v>77</v>
      </c>
      <c r="K644" s="8" t="s">
        <v>326</v>
      </c>
      <c r="L644" s="5" t="s">
        <v>661</v>
      </c>
      <c r="M644" s="5" t="s">
        <v>6101</v>
      </c>
      <c r="N644" s="5" t="s">
        <v>4988</v>
      </c>
      <c r="O644" s="7" t="s">
        <v>1850</v>
      </c>
    </row>
    <row r="645" spans="1:15" x14ac:dyDescent="0.2">
      <c r="A645" s="55">
        <v>1644</v>
      </c>
      <c r="B645" s="37" t="s">
        <v>6102</v>
      </c>
      <c r="C645" s="37" t="s">
        <v>6103</v>
      </c>
      <c r="D645" s="6" t="s">
        <v>2686</v>
      </c>
      <c r="E645" s="7" t="s">
        <v>2657</v>
      </c>
      <c r="F645" s="6">
        <v>1</v>
      </c>
      <c r="G645" s="6">
        <v>4.29</v>
      </c>
      <c r="H645" s="6" t="s">
        <v>164</v>
      </c>
      <c r="J645" s="8" t="s">
        <v>5276</v>
      </c>
      <c r="K645" s="8" t="s">
        <v>67</v>
      </c>
      <c r="L645" s="5" t="s">
        <v>5277</v>
      </c>
      <c r="M645" s="5" t="s">
        <v>5801</v>
      </c>
      <c r="N645" s="5" t="s">
        <v>5558</v>
      </c>
      <c r="O645" s="7" t="s">
        <v>1850</v>
      </c>
    </row>
    <row r="646" spans="1:15" x14ac:dyDescent="0.2">
      <c r="A646" s="55">
        <v>1645</v>
      </c>
      <c r="B646" s="37" t="s">
        <v>6104</v>
      </c>
      <c r="C646" s="37" t="s">
        <v>6105</v>
      </c>
      <c r="D646" s="6" t="s">
        <v>2686</v>
      </c>
      <c r="E646" s="7" t="s">
        <v>2657</v>
      </c>
      <c r="F646" s="6">
        <v>1</v>
      </c>
      <c r="G646" s="6">
        <v>4.29</v>
      </c>
      <c r="H646" s="6" t="s">
        <v>164</v>
      </c>
      <c r="J646" s="8" t="s">
        <v>226</v>
      </c>
      <c r="K646" s="8" t="s">
        <v>5865</v>
      </c>
      <c r="L646" s="5" t="s">
        <v>764</v>
      </c>
      <c r="M646" s="5" t="s">
        <v>5866</v>
      </c>
      <c r="N646" s="5" t="s">
        <v>6106</v>
      </c>
      <c r="O646" s="7" t="s">
        <v>1850</v>
      </c>
    </row>
    <row r="647" spans="1:15" x14ac:dyDescent="0.2">
      <c r="A647" s="55">
        <v>1646</v>
      </c>
      <c r="B647" s="37" t="s">
        <v>6107</v>
      </c>
      <c r="C647" s="37" t="s">
        <v>6108</v>
      </c>
      <c r="D647" s="6" t="s">
        <v>2686</v>
      </c>
      <c r="E647" s="7" t="s">
        <v>2657</v>
      </c>
      <c r="F647" s="6">
        <v>1</v>
      </c>
      <c r="G647" s="6">
        <v>4.29</v>
      </c>
      <c r="H647" s="6" t="s">
        <v>164</v>
      </c>
      <c r="J647" s="8" t="s">
        <v>1337</v>
      </c>
      <c r="K647" s="8" t="s">
        <v>6109</v>
      </c>
      <c r="L647" s="5" t="s">
        <v>1185</v>
      </c>
      <c r="M647" s="5" t="s">
        <v>6110</v>
      </c>
      <c r="N647" s="5" t="s">
        <v>5054</v>
      </c>
      <c r="O647" s="7" t="s">
        <v>1850</v>
      </c>
    </row>
    <row r="648" spans="1:15" x14ac:dyDescent="0.2">
      <c r="A648" s="55">
        <v>1647</v>
      </c>
      <c r="B648" s="37" t="s">
        <v>6111</v>
      </c>
      <c r="C648" s="37" t="s">
        <v>6112</v>
      </c>
      <c r="D648" s="6" t="s">
        <v>2686</v>
      </c>
      <c r="E648" s="7" t="s">
        <v>2657</v>
      </c>
      <c r="F648" s="6">
        <v>1</v>
      </c>
      <c r="G648" s="6">
        <v>4.29</v>
      </c>
      <c r="H648" s="6" t="s">
        <v>164</v>
      </c>
      <c r="J648" s="8" t="s">
        <v>302</v>
      </c>
      <c r="K648" s="8" t="s">
        <v>35</v>
      </c>
      <c r="L648" s="5" t="s">
        <v>995</v>
      </c>
      <c r="M648" s="5" t="s">
        <v>585</v>
      </c>
      <c r="N648" s="5" t="s">
        <v>6113</v>
      </c>
      <c r="O648" s="7" t="s">
        <v>1850</v>
      </c>
    </row>
    <row r="649" spans="1:15" x14ac:dyDescent="0.2">
      <c r="A649" s="55">
        <v>1648</v>
      </c>
      <c r="B649" s="37" t="s">
        <v>6114</v>
      </c>
      <c r="C649" s="37" t="s">
        <v>6115</v>
      </c>
      <c r="D649" s="6" t="s">
        <v>2686</v>
      </c>
      <c r="E649" s="7" t="s">
        <v>2657</v>
      </c>
      <c r="F649" s="6">
        <v>1</v>
      </c>
      <c r="G649" s="6">
        <v>4.29</v>
      </c>
      <c r="H649" s="6" t="s">
        <v>164</v>
      </c>
      <c r="J649" s="8" t="s">
        <v>4599</v>
      </c>
      <c r="K649" s="8" t="s">
        <v>6116</v>
      </c>
      <c r="L649" s="5" t="s">
        <v>4600</v>
      </c>
      <c r="M649" s="5" t="s">
        <v>6117</v>
      </c>
      <c r="N649" s="5" t="s">
        <v>6118</v>
      </c>
      <c r="O649" s="7" t="s">
        <v>1850</v>
      </c>
    </row>
    <row r="650" spans="1:15" x14ac:dyDescent="0.2">
      <c r="A650" s="55">
        <v>1649</v>
      </c>
      <c r="B650" s="37" t="s">
        <v>6119</v>
      </c>
      <c r="C650" s="37" t="s">
        <v>6120</v>
      </c>
      <c r="D650" s="6" t="s">
        <v>2686</v>
      </c>
      <c r="E650" s="7" t="s">
        <v>2657</v>
      </c>
      <c r="F650" s="6">
        <v>1</v>
      </c>
      <c r="G650" s="6">
        <v>4.29</v>
      </c>
      <c r="H650" s="6" t="s">
        <v>164</v>
      </c>
      <c r="J650" s="8" t="s">
        <v>6121</v>
      </c>
      <c r="K650" s="8" t="s">
        <v>3776</v>
      </c>
      <c r="L650" s="5" t="s">
        <v>609</v>
      </c>
      <c r="M650" s="5" t="s">
        <v>3778</v>
      </c>
      <c r="N650" s="5" t="s">
        <v>6122</v>
      </c>
      <c r="O650" s="7" t="s">
        <v>1850</v>
      </c>
    </row>
    <row r="651" spans="1:15" x14ac:dyDescent="0.2">
      <c r="A651" s="55">
        <v>1650</v>
      </c>
      <c r="B651" s="37" t="s">
        <v>6123</v>
      </c>
      <c r="C651" s="37" t="s">
        <v>6124</v>
      </c>
      <c r="D651" s="6" t="s">
        <v>2686</v>
      </c>
      <c r="E651" s="7" t="s">
        <v>2657</v>
      </c>
      <c r="F651" s="6">
        <v>1</v>
      </c>
      <c r="G651" s="6">
        <v>4.29</v>
      </c>
      <c r="H651" s="6" t="s">
        <v>164</v>
      </c>
      <c r="J651" s="8" t="s">
        <v>6125</v>
      </c>
      <c r="K651" s="8" t="s">
        <v>6126</v>
      </c>
      <c r="L651" s="5" t="s">
        <v>6127</v>
      </c>
      <c r="M651" s="5" t="s">
        <v>6128</v>
      </c>
      <c r="N651" s="5" t="s">
        <v>4917</v>
      </c>
      <c r="O651" s="7" t="s">
        <v>1850</v>
      </c>
    </row>
    <row r="652" spans="1:15" x14ac:dyDescent="0.2">
      <c r="A652" s="55">
        <v>1651</v>
      </c>
      <c r="B652" s="37" t="s">
        <v>6129</v>
      </c>
      <c r="C652" s="37" t="s">
        <v>6130</v>
      </c>
      <c r="D652" s="6" t="s">
        <v>2686</v>
      </c>
      <c r="E652" s="7" t="s">
        <v>2657</v>
      </c>
      <c r="F652" s="6">
        <v>1</v>
      </c>
      <c r="G652" s="6">
        <v>4.29</v>
      </c>
      <c r="H652" s="6" t="s">
        <v>164</v>
      </c>
      <c r="J652" s="8" t="s">
        <v>962</v>
      </c>
      <c r="K652" s="8" t="s">
        <v>54</v>
      </c>
      <c r="L652" s="5" t="s">
        <v>1434</v>
      </c>
      <c r="M652" s="5" t="s">
        <v>573</v>
      </c>
      <c r="N652" s="5" t="s">
        <v>6131</v>
      </c>
      <c r="O652" s="7" t="s">
        <v>1850</v>
      </c>
    </row>
    <row r="653" spans="1:15" x14ac:dyDescent="0.2">
      <c r="A653" s="55">
        <v>1652</v>
      </c>
      <c r="B653" s="37" t="s">
        <v>6132</v>
      </c>
      <c r="C653" s="37" t="s">
        <v>6133</v>
      </c>
      <c r="D653" s="6" t="s">
        <v>2686</v>
      </c>
      <c r="E653" s="7" t="s">
        <v>2657</v>
      </c>
      <c r="F653" s="6">
        <v>1</v>
      </c>
      <c r="G653" s="6">
        <v>4.29</v>
      </c>
      <c r="H653" s="6" t="s">
        <v>164</v>
      </c>
      <c r="J653" s="8" t="s">
        <v>32</v>
      </c>
      <c r="K653" s="8" t="s">
        <v>51</v>
      </c>
      <c r="L653" s="5" t="s">
        <v>632</v>
      </c>
      <c r="M653" s="5" t="s">
        <v>571</v>
      </c>
      <c r="N653" s="5" t="s">
        <v>6134</v>
      </c>
      <c r="O653" s="7" t="s">
        <v>1850</v>
      </c>
    </row>
    <row r="654" spans="1:15" x14ac:dyDescent="0.2">
      <c r="A654" s="55">
        <v>1653</v>
      </c>
      <c r="B654" s="37" t="s">
        <v>6132</v>
      </c>
      <c r="C654" s="37" t="s">
        <v>6135</v>
      </c>
      <c r="D654" s="6" t="s">
        <v>2686</v>
      </c>
      <c r="E654" s="7" t="s">
        <v>2657</v>
      </c>
      <c r="F654" s="6">
        <v>1</v>
      </c>
      <c r="G654" s="6">
        <v>4.29</v>
      </c>
      <c r="H654" s="6" t="s">
        <v>164</v>
      </c>
      <c r="J654" s="8" t="s">
        <v>32</v>
      </c>
      <c r="K654" s="8" t="s">
        <v>190</v>
      </c>
      <c r="L654" s="5" t="s">
        <v>632</v>
      </c>
      <c r="M654" s="5" t="s">
        <v>701</v>
      </c>
      <c r="N654" s="5" t="s">
        <v>6136</v>
      </c>
      <c r="O654" s="7" t="s">
        <v>1850</v>
      </c>
    </row>
    <row r="655" spans="1:15" x14ac:dyDescent="0.2">
      <c r="A655" s="55">
        <v>1654</v>
      </c>
      <c r="B655" s="37" t="s">
        <v>1039</v>
      </c>
      <c r="C655" s="37" t="s">
        <v>1380</v>
      </c>
      <c r="D655" s="6" t="s">
        <v>2686</v>
      </c>
      <c r="E655" s="7" t="s">
        <v>2657</v>
      </c>
      <c r="F655" s="6">
        <v>1</v>
      </c>
      <c r="G655" s="6">
        <v>4.29</v>
      </c>
      <c r="H655" s="6" t="s">
        <v>164</v>
      </c>
      <c r="J655" s="8" t="s">
        <v>59</v>
      </c>
      <c r="K655" s="8" t="s">
        <v>250</v>
      </c>
      <c r="L655" s="5" t="s">
        <v>659</v>
      </c>
      <c r="M655" s="5" t="s">
        <v>815</v>
      </c>
      <c r="N655" s="5" t="s">
        <v>6137</v>
      </c>
      <c r="O655" s="7" t="s">
        <v>1850</v>
      </c>
    </row>
    <row r="656" spans="1:15" x14ac:dyDescent="0.2">
      <c r="A656" s="55">
        <v>1655</v>
      </c>
      <c r="B656" s="37" t="s">
        <v>6138</v>
      </c>
      <c r="C656" s="37" t="s">
        <v>6139</v>
      </c>
      <c r="D656" s="6" t="s">
        <v>2686</v>
      </c>
      <c r="E656" s="7" t="s">
        <v>2657</v>
      </c>
      <c r="F656" s="6">
        <v>1</v>
      </c>
      <c r="G656" s="6">
        <v>4.29</v>
      </c>
      <c r="H656" s="6" t="s">
        <v>164</v>
      </c>
      <c r="J656" s="8" t="s">
        <v>6140</v>
      </c>
      <c r="K656" s="8" t="s">
        <v>6141</v>
      </c>
      <c r="L656" s="5" t="s">
        <v>666</v>
      </c>
      <c r="M656" s="5" t="s">
        <v>6142</v>
      </c>
      <c r="N656" s="5" t="s">
        <v>5945</v>
      </c>
      <c r="O656" s="7" t="s">
        <v>1850</v>
      </c>
    </row>
    <row r="657" spans="1:15" x14ac:dyDescent="0.2">
      <c r="A657" s="55">
        <v>1656</v>
      </c>
      <c r="B657" s="37" t="s">
        <v>6143</v>
      </c>
      <c r="C657" s="37" t="s">
        <v>6144</v>
      </c>
      <c r="D657" s="6" t="s">
        <v>2687</v>
      </c>
      <c r="E657" s="7" t="s">
        <v>2794</v>
      </c>
      <c r="F657" s="6">
        <v>1</v>
      </c>
      <c r="G657" s="6">
        <v>4.29</v>
      </c>
      <c r="H657" s="6" t="s">
        <v>164</v>
      </c>
      <c r="J657" s="8" t="s">
        <v>6145</v>
      </c>
      <c r="K657" s="8" t="s">
        <v>839</v>
      </c>
      <c r="L657" s="5" t="s">
        <v>6146</v>
      </c>
      <c r="M657" s="5" t="s">
        <v>840</v>
      </c>
      <c r="N657" s="5" t="s">
        <v>6147</v>
      </c>
      <c r="O657" s="7" t="s">
        <v>1850</v>
      </c>
    </row>
    <row r="658" spans="1:15" x14ac:dyDescent="0.2">
      <c r="A658" s="55">
        <v>1657</v>
      </c>
      <c r="B658" s="37" t="s">
        <v>6148</v>
      </c>
      <c r="C658" s="37" t="s">
        <v>6149</v>
      </c>
      <c r="D658" s="6" t="s">
        <v>2687</v>
      </c>
      <c r="E658" s="7" t="s">
        <v>2794</v>
      </c>
      <c r="F658" s="6">
        <v>1</v>
      </c>
      <c r="G658" s="6">
        <v>4.29</v>
      </c>
      <c r="H658" s="6" t="s">
        <v>164</v>
      </c>
      <c r="J658" s="8" t="s">
        <v>6150</v>
      </c>
      <c r="K658" s="8" t="s">
        <v>3</v>
      </c>
      <c r="L658" s="5" t="s">
        <v>6151</v>
      </c>
      <c r="M658" s="5" t="s">
        <v>723</v>
      </c>
      <c r="N658" s="5" t="s">
        <v>6152</v>
      </c>
      <c r="O658" s="7" t="s">
        <v>1850</v>
      </c>
    </row>
    <row r="659" spans="1:15" x14ac:dyDescent="0.2">
      <c r="A659" s="55">
        <v>1658</v>
      </c>
      <c r="B659" s="37" t="s">
        <v>6153</v>
      </c>
      <c r="C659" s="37" t="s">
        <v>6154</v>
      </c>
      <c r="D659" s="6" t="s">
        <v>2687</v>
      </c>
      <c r="E659" s="7" t="s">
        <v>2794</v>
      </c>
      <c r="F659" s="6">
        <v>1</v>
      </c>
      <c r="G659" s="6">
        <v>4.29</v>
      </c>
      <c r="H659" s="6" t="s">
        <v>164</v>
      </c>
      <c r="J659" s="8" t="s">
        <v>6155</v>
      </c>
      <c r="K659" s="8" t="s">
        <v>163</v>
      </c>
      <c r="L659" s="5" t="s">
        <v>6156</v>
      </c>
      <c r="M659" s="5" t="s">
        <v>698</v>
      </c>
      <c r="N659" s="5" t="s">
        <v>6157</v>
      </c>
      <c r="O659" s="7" t="s">
        <v>1850</v>
      </c>
    </row>
    <row r="660" spans="1:15" x14ac:dyDescent="0.2">
      <c r="A660" s="55">
        <v>1659</v>
      </c>
      <c r="B660" s="37" t="s">
        <v>2597</v>
      </c>
      <c r="C660" s="37" t="s">
        <v>6158</v>
      </c>
      <c r="D660" s="6" t="s">
        <v>2687</v>
      </c>
      <c r="E660" s="7" t="s">
        <v>2794</v>
      </c>
      <c r="F660" s="6">
        <v>1</v>
      </c>
      <c r="G660" s="6">
        <v>4.29</v>
      </c>
      <c r="H660" s="6" t="s">
        <v>164</v>
      </c>
      <c r="J660" s="8" t="s">
        <v>227</v>
      </c>
      <c r="K660" s="8" t="s">
        <v>314</v>
      </c>
      <c r="L660" s="5" t="s">
        <v>765</v>
      </c>
      <c r="M660" s="5" t="s">
        <v>799</v>
      </c>
      <c r="N660" s="5" t="s">
        <v>5862</v>
      </c>
      <c r="O660" s="7" t="s">
        <v>1850</v>
      </c>
    </row>
    <row r="661" spans="1:15" x14ac:dyDescent="0.2">
      <c r="A661" s="55">
        <v>1660</v>
      </c>
      <c r="B661" s="37" t="s">
        <v>6159</v>
      </c>
      <c r="C661" s="37" t="s">
        <v>3282</v>
      </c>
      <c r="D661" s="6" t="s">
        <v>2687</v>
      </c>
      <c r="E661" s="7" t="s">
        <v>2794</v>
      </c>
      <c r="F661" s="6">
        <v>1</v>
      </c>
      <c r="G661" s="6">
        <v>4.29</v>
      </c>
      <c r="H661" s="6" t="s">
        <v>164</v>
      </c>
      <c r="J661" s="8" t="s">
        <v>6160</v>
      </c>
      <c r="K661" s="8" t="s">
        <v>46</v>
      </c>
      <c r="L661" s="5" t="s">
        <v>6161</v>
      </c>
      <c r="M661" s="5" t="s">
        <v>635</v>
      </c>
      <c r="N661" s="5" t="s">
        <v>6162</v>
      </c>
      <c r="O661" s="7" t="s">
        <v>1850</v>
      </c>
    </row>
    <row r="662" spans="1:15" x14ac:dyDescent="0.2">
      <c r="A662" s="55">
        <v>1661</v>
      </c>
      <c r="B662" s="37" t="s">
        <v>6163</v>
      </c>
      <c r="C662" s="37" t="s">
        <v>5800</v>
      </c>
      <c r="D662" s="6" t="s">
        <v>2687</v>
      </c>
      <c r="E662" s="7" t="s">
        <v>2794</v>
      </c>
      <c r="F662" s="6">
        <v>1</v>
      </c>
      <c r="G662" s="6">
        <v>4.29</v>
      </c>
      <c r="H662" s="6" t="s">
        <v>164</v>
      </c>
      <c r="J662" s="8" t="s">
        <v>6164</v>
      </c>
      <c r="K662" s="8" t="s">
        <v>67</v>
      </c>
      <c r="L662" s="5" t="s">
        <v>6165</v>
      </c>
      <c r="M662" s="5" t="s">
        <v>587</v>
      </c>
      <c r="N662" s="5" t="s">
        <v>6166</v>
      </c>
      <c r="O662" s="7" t="s">
        <v>1850</v>
      </c>
    </row>
    <row r="663" spans="1:15" x14ac:dyDescent="0.2">
      <c r="A663" s="55">
        <v>1662</v>
      </c>
      <c r="B663" s="37" t="s">
        <v>3075</v>
      </c>
      <c r="C663" s="37" t="s">
        <v>6167</v>
      </c>
      <c r="D663" s="6" t="s">
        <v>2687</v>
      </c>
      <c r="E663" s="7" t="s">
        <v>2794</v>
      </c>
      <c r="F663" s="6">
        <v>1</v>
      </c>
      <c r="G663" s="6">
        <v>4.29</v>
      </c>
      <c r="H663" s="6" t="s">
        <v>164</v>
      </c>
      <c r="J663" s="8" t="s">
        <v>830</v>
      </c>
      <c r="K663" s="8" t="s">
        <v>123</v>
      </c>
      <c r="L663" s="5" t="s">
        <v>905</v>
      </c>
      <c r="M663" s="5" t="s">
        <v>578</v>
      </c>
      <c r="N663" s="5" t="s">
        <v>5806</v>
      </c>
      <c r="O663" s="7" t="s">
        <v>1850</v>
      </c>
    </row>
    <row r="664" spans="1:15" x14ac:dyDescent="0.2">
      <c r="A664" s="55">
        <v>1663</v>
      </c>
      <c r="B664" s="37" t="s">
        <v>6</v>
      </c>
      <c r="C664" s="37" t="s">
        <v>6168</v>
      </c>
      <c r="D664" s="6" t="s">
        <v>2687</v>
      </c>
      <c r="E664" s="7" t="s">
        <v>2794</v>
      </c>
      <c r="F664" s="6">
        <v>1</v>
      </c>
      <c r="G664" s="6">
        <v>4.29</v>
      </c>
      <c r="H664" s="6" t="s">
        <v>164</v>
      </c>
      <c r="J664" s="8" t="s">
        <v>7</v>
      </c>
      <c r="K664" s="8" t="s">
        <v>173</v>
      </c>
      <c r="L664" s="5" t="s">
        <v>676</v>
      </c>
      <c r="M664" s="5" t="s">
        <v>678</v>
      </c>
      <c r="N664" s="5" t="s">
        <v>5140</v>
      </c>
      <c r="O664" s="7" t="s">
        <v>1850</v>
      </c>
    </row>
    <row r="665" spans="1:15" x14ac:dyDescent="0.2">
      <c r="A665" s="55">
        <v>1664</v>
      </c>
      <c r="B665" s="37" t="s">
        <v>2927</v>
      </c>
      <c r="C665" s="37" t="s">
        <v>6169</v>
      </c>
      <c r="D665" s="6" t="s">
        <v>2687</v>
      </c>
      <c r="E665" s="7" t="s">
        <v>2794</v>
      </c>
      <c r="F665" s="6">
        <v>1</v>
      </c>
      <c r="G665" s="6">
        <v>4.29</v>
      </c>
      <c r="H665" s="6" t="s">
        <v>164</v>
      </c>
      <c r="J665" s="8" t="s">
        <v>416</v>
      </c>
      <c r="K665" s="8" t="s">
        <v>64</v>
      </c>
      <c r="L665" s="5" t="s">
        <v>1168</v>
      </c>
      <c r="M665" s="5" t="s">
        <v>658</v>
      </c>
      <c r="N665" s="5" t="s">
        <v>5393</v>
      </c>
      <c r="O665" s="7" t="s">
        <v>1850</v>
      </c>
    </row>
    <row r="666" spans="1:15" x14ac:dyDescent="0.2">
      <c r="A666" s="55">
        <v>1665</v>
      </c>
      <c r="B666" s="37" t="s">
        <v>2511</v>
      </c>
      <c r="C666" s="37" t="s">
        <v>6170</v>
      </c>
      <c r="D666" s="6" t="s">
        <v>2687</v>
      </c>
      <c r="E666" s="7" t="s">
        <v>2794</v>
      </c>
      <c r="F666" s="6">
        <v>1</v>
      </c>
      <c r="G666" s="6">
        <v>4.29</v>
      </c>
      <c r="H666" s="6" t="s">
        <v>164</v>
      </c>
      <c r="J666" s="8" t="s">
        <v>92</v>
      </c>
      <c r="K666" s="8" t="s">
        <v>14</v>
      </c>
      <c r="L666" s="5" t="s">
        <v>621</v>
      </c>
      <c r="M666" s="5" t="s">
        <v>727</v>
      </c>
      <c r="N666" s="5" t="s">
        <v>6171</v>
      </c>
      <c r="O666" s="7" t="s">
        <v>1850</v>
      </c>
    </row>
    <row r="667" spans="1:15" x14ac:dyDescent="0.2">
      <c r="A667" s="55">
        <v>1666</v>
      </c>
      <c r="B667" s="37" t="s">
        <v>6172</v>
      </c>
      <c r="C667" s="37" t="s">
        <v>6173</v>
      </c>
      <c r="D667" s="6" t="s">
        <v>2687</v>
      </c>
      <c r="E667" s="7" t="s">
        <v>2794</v>
      </c>
      <c r="F667" s="6">
        <v>1</v>
      </c>
      <c r="G667" s="6">
        <v>4.29</v>
      </c>
      <c r="H667" s="6" t="s">
        <v>164</v>
      </c>
      <c r="J667" s="8" t="s">
        <v>6174</v>
      </c>
      <c r="K667" s="8" t="s">
        <v>3741</v>
      </c>
      <c r="L667" s="5" t="s">
        <v>6175</v>
      </c>
      <c r="M667" s="5" t="s">
        <v>3743</v>
      </c>
      <c r="N667" s="5" t="s">
        <v>4930</v>
      </c>
      <c r="O667" s="7" t="s">
        <v>1850</v>
      </c>
    </row>
    <row r="668" spans="1:15" x14ac:dyDescent="0.2">
      <c r="A668" s="55">
        <v>1667</v>
      </c>
      <c r="B668" s="37" t="s">
        <v>6176</v>
      </c>
      <c r="C668" s="37" t="s">
        <v>6177</v>
      </c>
      <c r="D668" s="6" t="s">
        <v>2687</v>
      </c>
      <c r="E668" s="7" t="s">
        <v>2794</v>
      </c>
      <c r="F668" s="6">
        <v>1</v>
      </c>
      <c r="G668" s="6">
        <v>4.29</v>
      </c>
      <c r="H668" s="6" t="s">
        <v>164</v>
      </c>
      <c r="J668" s="8" t="s">
        <v>6178</v>
      </c>
      <c r="K668" s="8" t="s">
        <v>6179</v>
      </c>
      <c r="L668" s="5" t="s">
        <v>6180</v>
      </c>
      <c r="M668" s="5" t="s">
        <v>6181</v>
      </c>
      <c r="N668" s="5" t="s">
        <v>6182</v>
      </c>
      <c r="O668" s="7" t="s">
        <v>1850</v>
      </c>
    </row>
    <row r="669" spans="1:15" x14ac:dyDescent="0.2">
      <c r="A669" s="55">
        <v>1668</v>
      </c>
      <c r="B669" s="37" t="s">
        <v>6183</v>
      </c>
      <c r="C669" s="37" t="s">
        <v>6184</v>
      </c>
      <c r="D669" s="6" t="s">
        <v>2687</v>
      </c>
      <c r="E669" s="7" t="s">
        <v>2794</v>
      </c>
      <c r="F669" s="6">
        <v>1</v>
      </c>
      <c r="G669" s="6">
        <v>4.29</v>
      </c>
      <c r="H669" s="6" t="s">
        <v>164</v>
      </c>
      <c r="J669" s="8" t="s">
        <v>6185</v>
      </c>
      <c r="K669" s="8" t="s">
        <v>6186</v>
      </c>
      <c r="L669" s="5" t="s">
        <v>6187</v>
      </c>
      <c r="M669" s="5" t="s">
        <v>6188</v>
      </c>
      <c r="N669" s="5" t="s">
        <v>4925</v>
      </c>
      <c r="O669" s="7" t="s">
        <v>1850</v>
      </c>
    </row>
    <row r="670" spans="1:15" x14ac:dyDescent="0.2">
      <c r="A670" s="55">
        <v>1669</v>
      </c>
      <c r="B670" s="37" t="s">
        <v>2462</v>
      </c>
      <c r="C670" s="37" t="s">
        <v>6189</v>
      </c>
      <c r="D670" s="6" t="s">
        <v>2686</v>
      </c>
      <c r="E670" s="7" t="s">
        <v>2770</v>
      </c>
      <c r="F670" s="6">
        <v>1</v>
      </c>
      <c r="G670" s="6">
        <v>5.01</v>
      </c>
      <c r="H670" s="6" t="s">
        <v>164</v>
      </c>
      <c r="J670" s="8" t="s">
        <v>4</v>
      </c>
      <c r="K670" s="8" t="s">
        <v>6190</v>
      </c>
      <c r="L670" s="5" t="s">
        <v>711</v>
      </c>
      <c r="M670" s="5" t="s">
        <v>6191</v>
      </c>
      <c r="N670" s="5" t="s">
        <v>5163</v>
      </c>
      <c r="O670" s="7" t="s">
        <v>1850</v>
      </c>
    </row>
    <row r="671" spans="1:15" x14ac:dyDescent="0.2">
      <c r="A671" s="55">
        <v>1670</v>
      </c>
      <c r="B671" s="37" t="s">
        <v>4346</v>
      </c>
      <c r="C671" s="37" t="s">
        <v>6192</v>
      </c>
      <c r="D671" s="6" t="s">
        <v>2686</v>
      </c>
      <c r="E671" s="7" t="s">
        <v>2770</v>
      </c>
      <c r="F671" s="6">
        <v>1</v>
      </c>
      <c r="G671" s="6">
        <v>5.01</v>
      </c>
      <c r="H671" s="6" t="s">
        <v>164</v>
      </c>
      <c r="J671" s="8" t="s">
        <v>963</v>
      </c>
      <c r="K671" s="8" t="s">
        <v>96</v>
      </c>
      <c r="L671" s="5" t="s">
        <v>4348</v>
      </c>
      <c r="M671" s="5" t="s">
        <v>776</v>
      </c>
      <c r="N671" s="5" t="s">
        <v>5038</v>
      </c>
      <c r="O671" s="7" t="s">
        <v>1850</v>
      </c>
    </row>
    <row r="672" spans="1:15" x14ac:dyDescent="0.2">
      <c r="A672" s="55">
        <v>1671</v>
      </c>
      <c r="B672" s="37" t="s">
        <v>3327</v>
      </c>
      <c r="C672" s="37" t="s">
        <v>6193</v>
      </c>
      <c r="D672" s="6" t="s">
        <v>2686</v>
      </c>
      <c r="E672" s="7" t="s">
        <v>2770</v>
      </c>
      <c r="F672" s="6">
        <v>1</v>
      </c>
      <c r="G672" s="6">
        <v>5.01</v>
      </c>
      <c r="H672" s="6" t="s">
        <v>164</v>
      </c>
      <c r="J672" s="8" t="s">
        <v>332</v>
      </c>
      <c r="K672" s="8" t="s">
        <v>293</v>
      </c>
      <c r="L672" s="5" t="s">
        <v>604</v>
      </c>
      <c r="M672" s="5" t="s">
        <v>1034</v>
      </c>
      <c r="N672" s="5" t="s">
        <v>6194</v>
      </c>
      <c r="O672" s="7" t="s">
        <v>1850</v>
      </c>
    </row>
    <row r="673" spans="1:15" x14ac:dyDescent="0.2">
      <c r="A673" s="55">
        <v>1672</v>
      </c>
      <c r="B673" s="37" t="s">
        <v>4200</v>
      </c>
      <c r="C673" s="37" t="s">
        <v>6195</v>
      </c>
      <c r="D673" s="6" t="s">
        <v>2686</v>
      </c>
      <c r="E673" s="7" t="s">
        <v>2770</v>
      </c>
      <c r="F673" s="6">
        <v>1</v>
      </c>
      <c r="G673" s="6">
        <v>5.01</v>
      </c>
      <c r="H673" s="6" t="s">
        <v>164</v>
      </c>
      <c r="J673" s="8" t="s">
        <v>187</v>
      </c>
      <c r="K673" s="8" t="s">
        <v>6196</v>
      </c>
      <c r="L673" s="5" t="s">
        <v>598</v>
      </c>
      <c r="M673" s="5" t="s">
        <v>6197</v>
      </c>
      <c r="N673" s="5" t="s">
        <v>6198</v>
      </c>
      <c r="O673" s="7" t="s">
        <v>1850</v>
      </c>
    </row>
    <row r="674" spans="1:15" x14ac:dyDescent="0.2">
      <c r="A674" s="55">
        <v>1673</v>
      </c>
      <c r="B674" s="37" t="s">
        <v>6199</v>
      </c>
      <c r="C674" s="37" t="s">
        <v>6200</v>
      </c>
      <c r="D674" s="6" t="s">
        <v>2686</v>
      </c>
      <c r="E674" s="7" t="s">
        <v>2770</v>
      </c>
      <c r="F674" s="6">
        <v>1</v>
      </c>
      <c r="G674" s="6">
        <v>5.01</v>
      </c>
      <c r="H674" s="6" t="s">
        <v>164</v>
      </c>
      <c r="J674" s="8" t="s">
        <v>6201</v>
      </c>
      <c r="K674" s="8" t="s">
        <v>6202</v>
      </c>
      <c r="L674" s="5" t="s">
        <v>6203</v>
      </c>
      <c r="M674" s="5" t="s">
        <v>6204</v>
      </c>
      <c r="N674" s="5" t="s">
        <v>6205</v>
      </c>
      <c r="O674" s="7" t="s">
        <v>1850</v>
      </c>
    </row>
    <row r="675" spans="1:15" x14ac:dyDescent="0.2">
      <c r="A675" s="55">
        <v>1674</v>
      </c>
      <c r="B675" s="37" t="s">
        <v>6206</v>
      </c>
      <c r="C675" s="37" t="s">
        <v>6207</v>
      </c>
      <c r="D675" s="6" t="s">
        <v>2686</v>
      </c>
      <c r="E675" s="7" t="s">
        <v>2770</v>
      </c>
      <c r="F675" s="6">
        <v>1</v>
      </c>
      <c r="G675" s="6">
        <v>5.01</v>
      </c>
      <c r="H675" s="6" t="s">
        <v>164</v>
      </c>
      <c r="J675" s="8" t="s">
        <v>6208</v>
      </c>
      <c r="K675" s="8" t="s">
        <v>6209</v>
      </c>
      <c r="L675" s="5" t="s">
        <v>6210</v>
      </c>
      <c r="M675" s="5" t="s">
        <v>6211</v>
      </c>
      <c r="N675" s="5" t="s">
        <v>6212</v>
      </c>
      <c r="O675" s="7" t="s">
        <v>1850</v>
      </c>
    </row>
    <row r="676" spans="1:15" x14ac:dyDescent="0.2">
      <c r="A676" s="55">
        <v>1675</v>
      </c>
      <c r="D676" s="6" t="s">
        <v>2686</v>
      </c>
      <c r="E676" s="7" t="s">
        <v>2770</v>
      </c>
      <c r="F676" s="6">
        <v>1</v>
      </c>
      <c r="G676" s="6">
        <v>5.01</v>
      </c>
      <c r="H676" s="6" t="s">
        <v>164</v>
      </c>
      <c r="J676" s="8" t="s">
        <v>133</v>
      </c>
      <c r="K676" s="8" t="s">
        <v>63</v>
      </c>
      <c r="L676" s="5" t="s">
        <v>787</v>
      </c>
      <c r="M676" s="5" t="s">
        <v>1083</v>
      </c>
      <c r="N676" s="5" t="s">
        <v>6213</v>
      </c>
      <c r="O676" s="7" t="s">
        <v>1850</v>
      </c>
    </row>
    <row r="677" spans="1:15" x14ac:dyDescent="0.2">
      <c r="A677" s="55">
        <v>1676</v>
      </c>
      <c r="B677" s="37" t="s">
        <v>6214</v>
      </c>
      <c r="C677" s="37" t="s">
        <v>6215</v>
      </c>
      <c r="D677" s="6" t="s">
        <v>2686</v>
      </c>
      <c r="E677" s="7" t="s">
        <v>2770</v>
      </c>
      <c r="F677" s="6">
        <v>1</v>
      </c>
      <c r="G677" s="6">
        <v>5.01</v>
      </c>
      <c r="H677" s="6" t="s">
        <v>164</v>
      </c>
      <c r="J677" s="8" t="s">
        <v>523</v>
      </c>
      <c r="K677" s="8" t="s">
        <v>201</v>
      </c>
      <c r="L677" s="5" t="s">
        <v>1155</v>
      </c>
      <c r="M677" s="5" t="s">
        <v>6216</v>
      </c>
      <c r="N677" s="5" t="s">
        <v>6217</v>
      </c>
      <c r="O677" s="7" t="s">
        <v>1850</v>
      </c>
    </row>
    <row r="678" spans="1:15" x14ac:dyDescent="0.2">
      <c r="A678" s="55">
        <v>1677</v>
      </c>
      <c r="B678" s="37" t="s">
        <v>4115</v>
      </c>
      <c r="C678" s="37" t="s">
        <v>6218</v>
      </c>
      <c r="D678" s="6" t="s">
        <v>2686</v>
      </c>
      <c r="E678" s="7" t="s">
        <v>2770</v>
      </c>
      <c r="F678" s="6">
        <v>1</v>
      </c>
      <c r="G678" s="6">
        <v>5.01</v>
      </c>
      <c r="H678" s="6" t="s">
        <v>164</v>
      </c>
      <c r="J678" s="8" t="s">
        <v>92</v>
      </c>
      <c r="K678" s="8" t="s">
        <v>73</v>
      </c>
      <c r="L678" s="5" t="s">
        <v>621</v>
      </c>
      <c r="M678" s="5" t="s">
        <v>612</v>
      </c>
      <c r="N678" s="5" t="s">
        <v>5975</v>
      </c>
      <c r="O678" s="7" t="s">
        <v>1850</v>
      </c>
    </row>
    <row r="679" spans="1:15" x14ac:dyDescent="0.2">
      <c r="A679" s="55">
        <v>1678</v>
      </c>
      <c r="B679" s="37" t="s">
        <v>6219</v>
      </c>
      <c r="C679" s="37" t="s">
        <v>6220</v>
      </c>
      <c r="D679" s="6" t="s">
        <v>2686</v>
      </c>
      <c r="E679" s="7" t="s">
        <v>2770</v>
      </c>
      <c r="F679" s="6">
        <v>1</v>
      </c>
      <c r="G679" s="6">
        <v>5.01</v>
      </c>
      <c r="H679" s="6" t="s">
        <v>164</v>
      </c>
      <c r="J679" s="8" t="s">
        <v>935</v>
      </c>
      <c r="K679" s="8" t="s">
        <v>854</v>
      </c>
      <c r="L679" s="5" t="s">
        <v>6221</v>
      </c>
      <c r="M679" s="5" t="s">
        <v>855</v>
      </c>
      <c r="N679" s="5" t="s">
        <v>5059</v>
      </c>
      <c r="O679" s="7" t="s">
        <v>1850</v>
      </c>
    </row>
    <row r="680" spans="1:15" x14ac:dyDescent="0.2">
      <c r="A680" s="55">
        <v>1679</v>
      </c>
      <c r="B680" s="37" t="s">
        <v>2464</v>
      </c>
      <c r="C680" s="37" t="s">
        <v>2472</v>
      </c>
      <c r="D680" s="6" t="s">
        <v>2686</v>
      </c>
      <c r="E680" s="7" t="s">
        <v>2770</v>
      </c>
      <c r="F680" s="6">
        <v>1</v>
      </c>
      <c r="G680" s="6">
        <v>5.01</v>
      </c>
      <c r="H680" s="6" t="s">
        <v>164</v>
      </c>
      <c r="J680" s="8" t="s">
        <v>2</v>
      </c>
      <c r="K680" s="8" t="s">
        <v>97</v>
      </c>
      <c r="L680" s="5" t="s">
        <v>687</v>
      </c>
      <c r="M680" s="5" t="s">
        <v>631</v>
      </c>
      <c r="N680" s="5" t="s">
        <v>5008</v>
      </c>
      <c r="O680" s="7" t="s">
        <v>1850</v>
      </c>
    </row>
    <row r="681" spans="1:15" x14ac:dyDescent="0.2">
      <c r="A681" s="55">
        <v>1680</v>
      </c>
      <c r="B681" s="37" t="s">
        <v>3099</v>
      </c>
      <c r="C681" s="37" t="s">
        <v>6222</v>
      </c>
      <c r="D681" s="6" t="s">
        <v>2686</v>
      </c>
      <c r="E681" s="7" t="s">
        <v>2770</v>
      </c>
      <c r="F681" s="6">
        <v>1</v>
      </c>
      <c r="G681" s="6">
        <v>5.01</v>
      </c>
      <c r="H681" s="6" t="s">
        <v>164</v>
      </c>
      <c r="J681" s="8" t="s">
        <v>95</v>
      </c>
      <c r="K681" s="8" t="s">
        <v>260</v>
      </c>
      <c r="L681" s="5" t="s">
        <v>775</v>
      </c>
      <c r="M681" s="5" t="s">
        <v>736</v>
      </c>
      <c r="N681" s="5" t="s">
        <v>5537</v>
      </c>
      <c r="O681" s="7" t="s">
        <v>1850</v>
      </c>
    </row>
    <row r="682" spans="1:15" x14ac:dyDescent="0.2">
      <c r="A682" s="55">
        <v>1681</v>
      </c>
      <c r="B682" s="37" t="s">
        <v>2495</v>
      </c>
      <c r="C682" s="37" t="s">
        <v>6223</v>
      </c>
      <c r="D682" s="6" t="s">
        <v>2686</v>
      </c>
      <c r="E682" s="7" t="s">
        <v>2770</v>
      </c>
      <c r="F682" s="6">
        <v>1</v>
      </c>
      <c r="G682" s="6">
        <v>5.01</v>
      </c>
      <c r="H682" s="6" t="s">
        <v>164</v>
      </c>
      <c r="J682" s="8" t="s">
        <v>2496</v>
      </c>
      <c r="K682" s="8" t="s">
        <v>3159</v>
      </c>
      <c r="L682" s="5" t="s">
        <v>2497</v>
      </c>
      <c r="M682" s="5" t="s">
        <v>3160</v>
      </c>
      <c r="N682" s="5" t="s">
        <v>6224</v>
      </c>
      <c r="O682" s="7" t="s">
        <v>1850</v>
      </c>
    </row>
    <row r="683" spans="1:15" x14ac:dyDescent="0.2">
      <c r="A683" s="55">
        <v>1682</v>
      </c>
      <c r="B683" s="37" t="s">
        <v>6225</v>
      </c>
      <c r="C683" s="37" t="s">
        <v>6226</v>
      </c>
      <c r="D683" s="6" t="s">
        <v>2686</v>
      </c>
      <c r="E683" s="7" t="s">
        <v>2770</v>
      </c>
      <c r="F683" s="6">
        <v>1</v>
      </c>
      <c r="G683" s="6">
        <v>5.01</v>
      </c>
      <c r="H683" s="6" t="s">
        <v>164</v>
      </c>
      <c r="J683" s="8" t="s">
        <v>6227</v>
      </c>
      <c r="K683" s="8" t="s">
        <v>63</v>
      </c>
      <c r="L683" s="5" t="s">
        <v>6228</v>
      </c>
      <c r="M683" s="5" t="s">
        <v>1083</v>
      </c>
      <c r="N683" s="5" t="s">
        <v>6229</v>
      </c>
      <c r="O683" s="7" t="s">
        <v>1850</v>
      </c>
    </row>
    <row r="684" spans="1:15" x14ac:dyDescent="0.2">
      <c r="A684" s="55">
        <v>1683</v>
      </c>
      <c r="B684" s="37" t="s">
        <v>6230</v>
      </c>
      <c r="C684" s="37" t="s">
        <v>6231</v>
      </c>
      <c r="D684" s="6" t="s">
        <v>2686</v>
      </c>
      <c r="E684" s="7" t="s">
        <v>2770</v>
      </c>
      <c r="F684" s="6">
        <v>1</v>
      </c>
      <c r="G684" s="6">
        <v>5.01</v>
      </c>
      <c r="H684" s="6" t="s">
        <v>164</v>
      </c>
      <c r="J684" s="8" t="s">
        <v>6232</v>
      </c>
      <c r="K684" s="8" t="s">
        <v>203</v>
      </c>
      <c r="L684" s="5" t="s">
        <v>6233</v>
      </c>
      <c r="M684" s="5" t="s">
        <v>599</v>
      </c>
      <c r="N684" s="5" t="s">
        <v>5546</v>
      </c>
      <c r="O684" s="7" t="s">
        <v>1850</v>
      </c>
    </row>
    <row r="685" spans="1:15" x14ac:dyDescent="0.2">
      <c r="A685" s="55">
        <v>1684</v>
      </c>
      <c r="B685" s="37" t="s">
        <v>4288</v>
      </c>
      <c r="C685" s="37" t="s">
        <v>6234</v>
      </c>
      <c r="D685" s="6" t="s">
        <v>2686</v>
      </c>
      <c r="E685" s="7" t="s">
        <v>2770</v>
      </c>
      <c r="F685" s="6">
        <v>1</v>
      </c>
      <c r="G685" s="6">
        <v>5.01</v>
      </c>
      <c r="H685" s="6" t="s">
        <v>164</v>
      </c>
      <c r="J685" s="8" t="s">
        <v>334</v>
      </c>
      <c r="K685" s="8" t="s">
        <v>3964</v>
      </c>
      <c r="L685" s="5" t="s">
        <v>674</v>
      </c>
      <c r="M685" s="5" t="s">
        <v>3966</v>
      </c>
      <c r="N685" s="5" t="s">
        <v>6235</v>
      </c>
      <c r="O685" s="7" t="s">
        <v>1850</v>
      </c>
    </row>
    <row r="686" spans="1:15" x14ac:dyDescent="0.2">
      <c r="A686" s="55">
        <v>1685</v>
      </c>
      <c r="B686" s="37" t="s">
        <v>3736</v>
      </c>
      <c r="C686" s="37" t="s">
        <v>6236</v>
      </c>
      <c r="D686" s="6" t="s">
        <v>2686</v>
      </c>
      <c r="E686" s="7" t="s">
        <v>2770</v>
      </c>
      <c r="F686" s="6">
        <v>1</v>
      </c>
      <c r="G686" s="6">
        <v>5.01</v>
      </c>
      <c r="H686" s="6" t="s">
        <v>164</v>
      </c>
      <c r="J686" s="8" t="s">
        <v>31</v>
      </c>
      <c r="K686" s="8" t="s">
        <v>78</v>
      </c>
      <c r="L686" s="5" t="s">
        <v>666</v>
      </c>
      <c r="M686" s="5" t="s">
        <v>680</v>
      </c>
      <c r="N686" s="5" t="s">
        <v>6237</v>
      </c>
      <c r="O686" s="7" t="s">
        <v>1850</v>
      </c>
    </row>
    <row r="687" spans="1:15" x14ac:dyDescent="0.2">
      <c r="A687" s="55">
        <v>1686</v>
      </c>
      <c r="B687" s="37" t="s">
        <v>5787</v>
      </c>
      <c r="C687" s="37" t="s">
        <v>6238</v>
      </c>
      <c r="D687" s="6" t="s">
        <v>2686</v>
      </c>
      <c r="E687" s="7" t="s">
        <v>2833</v>
      </c>
      <c r="F687" s="6">
        <v>1</v>
      </c>
      <c r="G687" s="6">
        <v>5.0199999999999996</v>
      </c>
      <c r="H687" s="6" t="s">
        <v>164</v>
      </c>
      <c r="J687" s="8" t="s">
        <v>5789</v>
      </c>
      <c r="K687" s="8" t="s">
        <v>6239</v>
      </c>
      <c r="L687" s="5" t="s">
        <v>5791</v>
      </c>
      <c r="M687" s="5" t="s">
        <v>6240</v>
      </c>
      <c r="N687" s="5" t="s">
        <v>5844</v>
      </c>
      <c r="O687" s="7" t="s">
        <v>1850</v>
      </c>
    </row>
    <row r="688" spans="1:15" x14ac:dyDescent="0.2">
      <c r="A688" s="55">
        <v>1687</v>
      </c>
      <c r="B688" s="37" t="s">
        <v>6241</v>
      </c>
      <c r="C688" s="37" t="s">
        <v>6242</v>
      </c>
      <c r="D688" s="6" t="s">
        <v>2686</v>
      </c>
      <c r="E688" s="7" t="s">
        <v>2894</v>
      </c>
      <c r="F688" s="6">
        <v>1</v>
      </c>
      <c r="G688" s="6">
        <v>5.0199999999999996</v>
      </c>
      <c r="H688" s="6" t="s">
        <v>2566</v>
      </c>
      <c r="J688" s="8" t="s">
        <v>6243</v>
      </c>
      <c r="K688" s="8" t="s">
        <v>260</v>
      </c>
      <c r="L688" s="5" t="s">
        <v>6244</v>
      </c>
      <c r="M688" s="5" t="s">
        <v>736</v>
      </c>
      <c r="N688" s="5" t="s">
        <v>5189</v>
      </c>
      <c r="O688" s="7" t="s">
        <v>1850</v>
      </c>
    </row>
    <row r="689" spans="1:15" x14ac:dyDescent="0.2">
      <c r="A689" s="55">
        <v>1688</v>
      </c>
      <c r="B689" s="37" t="s">
        <v>159</v>
      </c>
      <c r="C689" s="37" t="s">
        <v>6245</v>
      </c>
      <c r="D689" s="6" t="s">
        <v>177</v>
      </c>
      <c r="E689" s="7" t="s">
        <v>176</v>
      </c>
      <c r="F689" s="6">
        <v>1</v>
      </c>
      <c r="G689" s="6">
        <v>5.0199999999999996</v>
      </c>
      <c r="H689" s="6" t="s">
        <v>164</v>
      </c>
      <c r="J689" s="8" t="s">
        <v>160</v>
      </c>
      <c r="K689" s="8" t="s">
        <v>46</v>
      </c>
      <c r="L689" s="5" t="s">
        <v>706</v>
      </c>
      <c r="M689" s="5" t="s">
        <v>635</v>
      </c>
      <c r="N689" s="5" t="s">
        <v>5166</v>
      </c>
      <c r="O689" s="7" t="s">
        <v>1850</v>
      </c>
    </row>
    <row r="690" spans="1:15" x14ac:dyDescent="0.2">
      <c r="A690" s="55">
        <v>1689</v>
      </c>
      <c r="B690" s="37" t="s">
        <v>6246</v>
      </c>
      <c r="C690" s="37" t="s">
        <v>6247</v>
      </c>
      <c r="D690" s="6" t="s">
        <v>177</v>
      </c>
      <c r="E690" s="7" t="s">
        <v>176</v>
      </c>
      <c r="F690" s="6">
        <v>1</v>
      </c>
      <c r="G690" s="6">
        <v>5.0199999999999996</v>
      </c>
      <c r="H690" s="6" t="s">
        <v>164</v>
      </c>
      <c r="J690" s="8" t="s">
        <v>1477</v>
      </c>
      <c r="K690" s="8" t="s">
        <v>6248</v>
      </c>
      <c r="L690" s="5" t="s">
        <v>1478</v>
      </c>
      <c r="M690" s="5" t="s">
        <v>6249</v>
      </c>
      <c r="N690" s="5" t="s">
        <v>6237</v>
      </c>
      <c r="O690" s="7" t="s">
        <v>1850</v>
      </c>
    </row>
    <row r="691" spans="1:15" x14ac:dyDescent="0.2">
      <c r="A691" s="55">
        <v>1690</v>
      </c>
      <c r="B691" s="37" t="s">
        <v>5683</v>
      </c>
      <c r="C691" s="37" t="s">
        <v>2867</v>
      </c>
      <c r="D691" s="6" t="s">
        <v>2686</v>
      </c>
      <c r="E691" s="7" t="s">
        <v>2493</v>
      </c>
      <c r="F691" s="6">
        <v>1</v>
      </c>
      <c r="G691" s="6">
        <v>5.0199999999999996</v>
      </c>
      <c r="H691" s="6" t="s">
        <v>164</v>
      </c>
      <c r="J691" s="8" t="s">
        <v>517</v>
      </c>
      <c r="K691" s="8" t="s">
        <v>57</v>
      </c>
      <c r="L691" s="5" t="s">
        <v>1226</v>
      </c>
      <c r="M691" s="5" t="s">
        <v>575</v>
      </c>
      <c r="N691" s="5" t="s">
        <v>5823</v>
      </c>
      <c r="O691" s="7" t="s">
        <v>1850</v>
      </c>
    </row>
    <row r="692" spans="1:15" x14ac:dyDescent="0.2">
      <c r="A692" s="55">
        <v>1691</v>
      </c>
      <c r="B692" s="37" t="s">
        <v>6250</v>
      </c>
      <c r="C692" s="37" t="s">
        <v>6251</v>
      </c>
      <c r="D692" s="6" t="s">
        <v>177</v>
      </c>
      <c r="E692" s="7" t="s">
        <v>176</v>
      </c>
      <c r="F692" s="6">
        <v>1</v>
      </c>
      <c r="G692" s="6">
        <v>5.0199999999999996</v>
      </c>
      <c r="H692" s="6" t="s">
        <v>164</v>
      </c>
      <c r="J692" s="8" t="s">
        <v>6252</v>
      </c>
      <c r="K692" s="8" t="s">
        <v>3</v>
      </c>
      <c r="L692" s="5" t="s">
        <v>6253</v>
      </c>
      <c r="M692" s="5" t="s">
        <v>723</v>
      </c>
      <c r="N692" s="5" t="s">
        <v>6254</v>
      </c>
      <c r="O692" s="7" t="s">
        <v>1850</v>
      </c>
    </row>
    <row r="693" spans="1:15" x14ac:dyDescent="0.2">
      <c r="A693" s="55">
        <v>1692</v>
      </c>
      <c r="B693" s="37" t="s">
        <v>6255</v>
      </c>
      <c r="C693" s="37" t="s">
        <v>6256</v>
      </c>
      <c r="D693" s="6" t="s">
        <v>177</v>
      </c>
      <c r="E693" s="7" t="s">
        <v>176</v>
      </c>
      <c r="F693" s="6">
        <v>1</v>
      </c>
      <c r="G693" s="6">
        <v>5.0199999999999996</v>
      </c>
      <c r="H693" s="6" t="s">
        <v>164</v>
      </c>
      <c r="J693" s="8" t="s">
        <v>6257</v>
      </c>
      <c r="K693" s="8" t="s">
        <v>82</v>
      </c>
      <c r="L693" s="5" t="s">
        <v>6258</v>
      </c>
      <c r="M693" s="5" t="s">
        <v>791</v>
      </c>
      <c r="N693" s="5" t="s">
        <v>6131</v>
      </c>
      <c r="O693" s="7" t="s">
        <v>1850</v>
      </c>
    </row>
    <row r="694" spans="1:15" x14ac:dyDescent="0.2">
      <c r="A694" s="55">
        <v>1693</v>
      </c>
      <c r="B694" s="37" t="s">
        <v>5230</v>
      </c>
      <c r="C694" s="37" t="s">
        <v>6259</v>
      </c>
      <c r="D694" s="6" t="s">
        <v>177</v>
      </c>
      <c r="E694" s="7" t="s">
        <v>176</v>
      </c>
      <c r="F694" s="6">
        <v>1</v>
      </c>
      <c r="G694" s="6">
        <v>5.0199999999999996</v>
      </c>
      <c r="H694" s="6" t="s">
        <v>164</v>
      </c>
      <c r="J694" s="8" t="s">
        <v>268</v>
      </c>
      <c r="K694" s="8" t="s">
        <v>390</v>
      </c>
      <c r="L694" s="5" t="s">
        <v>807</v>
      </c>
      <c r="M694" s="5" t="s">
        <v>1011</v>
      </c>
      <c r="N694" s="5" t="s">
        <v>5339</v>
      </c>
      <c r="O694" s="7" t="s">
        <v>1850</v>
      </c>
    </row>
    <row r="695" spans="1:15" x14ac:dyDescent="0.2">
      <c r="A695" s="55">
        <v>1694</v>
      </c>
      <c r="B695" s="37" t="s">
        <v>2587</v>
      </c>
      <c r="C695" s="37" t="s">
        <v>6260</v>
      </c>
      <c r="D695" s="6" t="s">
        <v>177</v>
      </c>
      <c r="E695" s="7" t="s">
        <v>176</v>
      </c>
      <c r="F695" s="6">
        <v>1</v>
      </c>
      <c r="G695" s="6">
        <v>5.0199999999999996</v>
      </c>
      <c r="H695" s="6" t="s">
        <v>164</v>
      </c>
      <c r="J695" s="8" t="s">
        <v>62</v>
      </c>
      <c r="K695" s="8" t="s">
        <v>203</v>
      </c>
      <c r="L695" s="5" t="s">
        <v>646</v>
      </c>
      <c r="M695" s="5" t="s">
        <v>599</v>
      </c>
      <c r="N695" s="5" t="s">
        <v>4993</v>
      </c>
      <c r="O695" s="7" t="s">
        <v>1850</v>
      </c>
    </row>
    <row r="696" spans="1:15" x14ac:dyDescent="0.2">
      <c r="A696" s="55">
        <v>1695</v>
      </c>
      <c r="B696" s="37" t="s">
        <v>6261</v>
      </c>
      <c r="C696" s="37" t="s">
        <v>6262</v>
      </c>
      <c r="D696" s="6" t="s">
        <v>177</v>
      </c>
      <c r="E696" s="7" t="s">
        <v>176</v>
      </c>
      <c r="F696" s="6">
        <v>1</v>
      </c>
      <c r="G696" s="6">
        <v>5.0199999999999996</v>
      </c>
      <c r="H696" s="6" t="s">
        <v>164</v>
      </c>
      <c r="J696" s="8" t="s">
        <v>6263</v>
      </c>
      <c r="K696" s="8" t="s">
        <v>51</v>
      </c>
      <c r="L696" s="5" t="s">
        <v>6264</v>
      </c>
      <c r="M696" s="5" t="s">
        <v>571</v>
      </c>
      <c r="N696" s="5" t="s">
        <v>6265</v>
      </c>
      <c r="O696" s="7" t="s">
        <v>1850</v>
      </c>
    </row>
    <row r="697" spans="1:15" x14ac:dyDescent="0.2">
      <c r="A697" s="55">
        <v>1696</v>
      </c>
      <c r="B697" s="37" t="s">
        <v>6266</v>
      </c>
      <c r="C697" s="37" t="s">
        <v>6267</v>
      </c>
      <c r="D697" s="6" t="s">
        <v>177</v>
      </c>
      <c r="E697" s="7" t="s">
        <v>176</v>
      </c>
      <c r="F697" s="6">
        <v>1</v>
      </c>
      <c r="G697" s="6">
        <v>5.0199999999999996</v>
      </c>
      <c r="H697" s="6" t="s">
        <v>164</v>
      </c>
      <c r="J697" s="8" t="s">
        <v>6268</v>
      </c>
      <c r="K697" s="8" t="s">
        <v>325</v>
      </c>
      <c r="L697" s="5" t="s">
        <v>6269</v>
      </c>
      <c r="M697" s="5" t="s">
        <v>1408</v>
      </c>
      <c r="N697" s="5" t="s">
        <v>5033</v>
      </c>
      <c r="O697" s="7" t="s">
        <v>1850</v>
      </c>
    </row>
    <row r="698" spans="1:15" x14ac:dyDescent="0.2">
      <c r="A698" s="55">
        <v>1697</v>
      </c>
      <c r="B698" s="37" t="s">
        <v>6270</v>
      </c>
      <c r="C698" s="37" t="s">
        <v>6271</v>
      </c>
      <c r="D698" s="6" t="s">
        <v>177</v>
      </c>
      <c r="E698" s="7" t="s">
        <v>176</v>
      </c>
      <c r="F698" s="6">
        <v>1</v>
      </c>
      <c r="G698" s="6">
        <v>5.0199999999999996</v>
      </c>
      <c r="H698" s="6" t="s">
        <v>164</v>
      </c>
      <c r="J698" s="8" t="s">
        <v>6272</v>
      </c>
      <c r="K698" s="8" t="s">
        <v>40</v>
      </c>
      <c r="L698" s="5" t="s">
        <v>6273</v>
      </c>
      <c r="M698" s="5" t="s">
        <v>568</v>
      </c>
      <c r="N698" s="5" t="s">
        <v>6274</v>
      </c>
      <c r="O698" s="7" t="s">
        <v>1850</v>
      </c>
    </row>
    <row r="699" spans="1:15" x14ac:dyDescent="0.2">
      <c r="A699" s="55">
        <v>1698</v>
      </c>
      <c r="B699" s="37" t="s">
        <v>5654</v>
      </c>
      <c r="C699" s="37" t="s">
        <v>6275</v>
      </c>
      <c r="D699" s="6" t="s">
        <v>2686</v>
      </c>
      <c r="E699" s="7" t="s">
        <v>2669</v>
      </c>
      <c r="F699" s="6">
        <v>1</v>
      </c>
      <c r="G699" s="6">
        <v>5.0199999999999996</v>
      </c>
      <c r="H699" s="6" t="s">
        <v>164</v>
      </c>
      <c r="J699" s="8" t="s">
        <v>435</v>
      </c>
      <c r="K699" s="8" t="s">
        <v>14</v>
      </c>
      <c r="L699" s="5" t="s">
        <v>1094</v>
      </c>
      <c r="M699" s="5" t="s">
        <v>727</v>
      </c>
      <c r="N699" s="5" t="s">
        <v>5539</v>
      </c>
      <c r="O699" s="7" t="s">
        <v>1850</v>
      </c>
    </row>
    <row r="700" spans="1:15" x14ac:dyDescent="0.2">
      <c r="A700" s="55">
        <v>1699</v>
      </c>
      <c r="B700" s="37" t="s">
        <v>6276</v>
      </c>
      <c r="C700" s="37" t="s">
        <v>6277</v>
      </c>
      <c r="D700" s="6" t="s">
        <v>2686</v>
      </c>
      <c r="E700" s="7" t="s">
        <v>2669</v>
      </c>
      <c r="F700" s="6">
        <v>1</v>
      </c>
      <c r="G700" s="6">
        <v>5.0199999999999996</v>
      </c>
      <c r="H700" s="6" t="s">
        <v>164</v>
      </c>
      <c r="J700" s="8" t="s">
        <v>6278</v>
      </c>
      <c r="K700" s="8" t="s">
        <v>2334</v>
      </c>
      <c r="L700" s="5" t="s">
        <v>6279</v>
      </c>
      <c r="M700" s="5" t="s">
        <v>2335</v>
      </c>
      <c r="N700" s="5" t="s">
        <v>5546</v>
      </c>
      <c r="O700" s="7" t="s">
        <v>1850</v>
      </c>
    </row>
    <row r="701" spans="1:15" x14ac:dyDescent="0.2">
      <c r="A701" s="55">
        <v>1700</v>
      </c>
      <c r="B701" s="37" t="s">
        <v>6280</v>
      </c>
      <c r="C701" s="37" t="s">
        <v>5984</v>
      </c>
      <c r="D701" s="6" t="s">
        <v>2686</v>
      </c>
      <c r="E701" s="7" t="s">
        <v>2937</v>
      </c>
      <c r="F701" s="6">
        <v>1</v>
      </c>
      <c r="G701" s="6">
        <v>5.0199999999999996</v>
      </c>
      <c r="H701" s="6" t="s">
        <v>164</v>
      </c>
      <c r="J701" s="8" t="s">
        <v>6281</v>
      </c>
      <c r="K701" s="8" t="s">
        <v>67</v>
      </c>
      <c r="L701" s="5" t="s">
        <v>6282</v>
      </c>
      <c r="M701" s="5" t="s">
        <v>5801</v>
      </c>
      <c r="N701" s="5" t="s">
        <v>5454</v>
      </c>
      <c r="O701" s="7" t="s">
        <v>1850</v>
      </c>
    </row>
    <row r="702" spans="1:15" x14ac:dyDescent="0.2">
      <c r="A702" s="55">
        <v>1701</v>
      </c>
      <c r="B702" s="37" t="s">
        <v>6283</v>
      </c>
      <c r="C702" s="37" t="s">
        <v>6284</v>
      </c>
      <c r="D702" s="6" t="s">
        <v>2686</v>
      </c>
      <c r="E702" s="7" t="s">
        <v>2937</v>
      </c>
      <c r="F702" s="6">
        <v>1</v>
      </c>
      <c r="G702" s="6">
        <v>5.0199999999999996</v>
      </c>
      <c r="H702" s="6" t="s">
        <v>164</v>
      </c>
      <c r="J702" s="8" t="s">
        <v>6285</v>
      </c>
      <c r="K702" s="8" t="s">
        <v>293</v>
      </c>
      <c r="L702" s="5" t="s">
        <v>6286</v>
      </c>
      <c r="M702" s="5" t="s">
        <v>1034</v>
      </c>
      <c r="N702" s="5" t="s">
        <v>6287</v>
      </c>
      <c r="O702" s="7" t="s">
        <v>1850</v>
      </c>
    </row>
    <row r="703" spans="1:15" x14ac:dyDescent="0.2">
      <c r="A703" s="55">
        <v>1702</v>
      </c>
      <c r="B703" s="37" t="s">
        <v>6288</v>
      </c>
      <c r="C703" s="37" t="s">
        <v>6289</v>
      </c>
      <c r="D703" s="6" t="s">
        <v>2686</v>
      </c>
      <c r="E703" s="7" t="s">
        <v>2937</v>
      </c>
      <c r="F703" s="6">
        <v>1</v>
      </c>
      <c r="G703" s="6">
        <v>5.0199999999999996</v>
      </c>
      <c r="H703" s="6" t="s">
        <v>164</v>
      </c>
      <c r="J703" s="8" t="s">
        <v>6290</v>
      </c>
      <c r="K703" s="8" t="s">
        <v>342</v>
      </c>
      <c r="L703" s="5" t="s">
        <v>6291</v>
      </c>
      <c r="M703" s="5" t="s">
        <v>6292</v>
      </c>
      <c r="N703" s="5" t="s">
        <v>5024</v>
      </c>
      <c r="O703" s="7" t="s">
        <v>1850</v>
      </c>
    </row>
    <row r="704" spans="1:15" x14ac:dyDescent="0.2">
      <c r="A704" s="55">
        <v>1703</v>
      </c>
      <c r="B704" s="37" t="s">
        <v>2558</v>
      </c>
      <c r="C704" s="37" t="s">
        <v>3299</v>
      </c>
      <c r="D704" s="6" t="s">
        <v>2686</v>
      </c>
      <c r="E704" s="7" t="s">
        <v>2937</v>
      </c>
      <c r="F704" s="6">
        <v>1</v>
      </c>
      <c r="G704" s="6">
        <v>5.0199999999999996</v>
      </c>
      <c r="H704" s="6" t="s">
        <v>164</v>
      </c>
      <c r="J704" s="8" t="s">
        <v>26</v>
      </c>
      <c r="K704" s="8" t="s">
        <v>172</v>
      </c>
      <c r="L704" s="5" t="s">
        <v>563</v>
      </c>
      <c r="M704" s="5" t="s">
        <v>677</v>
      </c>
      <c r="N704" s="5" t="s">
        <v>5171</v>
      </c>
      <c r="O704" s="7" t="s">
        <v>1850</v>
      </c>
    </row>
    <row r="705" spans="1:15" x14ac:dyDescent="0.2">
      <c r="A705" s="55">
        <v>1704</v>
      </c>
      <c r="B705" s="37" t="s">
        <v>3031</v>
      </c>
      <c r="C705" s="37" t="s">
        <v>6293</v>
      </c>
      <c r="D705" s="6" t="s">
        <v>2686</v>
      </c>
      <c r="E705" s="7" t="s">
        <v>2937</v>
      </c>
      <c r="F705" s="6">
        <v>1</v>
      </c>
      <c r="G705" s="6">
        <v>5.0199999999999996</v>
      </c>
      <c r="H705" s="6" t="s">
        <v>2566</v>
      </c>
      <c r="J705" s="8" t="s">
        <v>15</v>
      </c>
      <c r="K705" s="8" t="s">
        <v>6294</v>
      </c>
      <c r="L705" s="5" t="s">
        <v>1509</v>
      </c>
      <c r="M705" s="5" t="s">
        <v>6295</v>
      </c>
      <c r="N705" s="5" t="s">
        <v>5150</v>
      </c>
      <c r="O705" s="7" t="s">
        <v>1850</v>
      </c>
    </row>
    <row r="706" spans="1:15" x14ac:dyDescent="0.2">
      <c r="A706" s="55">
        <v>1705</v>
      </c>
      <c r="B706" s="37" t="s">
        <v>27</v>
      </c>
      <c r="C706" s="37" t="s">
        <v>6296</v>
      </c>
      <c r="D706" s="6" t="s">
        <v>2686</v>
      </c>
      <c r="E706" s="7" t="s">
        <v>2937</v>
      </c>
      <c r="F706" s="6">
        <v>1</v>
      </c>
      <c r="G706" s="6">
        <v>5.0199999999999996</v>
      </c>
      <c r="H706" s="6" t="s">
        <v>164</v>
      </c>
      <c r="J706" s="8" t="s">
        <v>28</v>
      </c>
      <c r="K706" s="8" t="s">
        <v>6297</v>
      </c>
      <c r="L706" s="5" t="s">
        <v>618</v>
      </c>
      <c r="M706" s="5" t="s">
        <v>6298</v>
      </c>
      <c r="N706" s="5" t="s">
        <v>5291</v>
      </c>
      <c r="O706" s="7" t="s">
        <v>1850</v>
      </c>
    </row>
    <row r="707" spans="1:15" x14ac:dyDescent="0.2">
      <c r="A707" s="55">
        <v>1706</v>
      </c>
      <c r="B707" s="37" t="s">
        <v>6299</v>
      </c>
      <c r="C707" s="37" t="s">
        <v>6300</v>
      </c>
      <c r="D707" s="6" t="s">
        <v>2686</v>
      </c>
      <c r="E707" s="7" t="s">
        <v>2937</v>
      </c>
      <c r="F707" s="6">
        <v>1</v>
      </c>
      <c r="G707" s="6">
        <v>5.0199999999999996</v>
      </c>
      <c r="H707" s="6" t="s">
        <v>164</v>
      </c>
      <c r="J707" s="8" t="s">
        <v>101</v>
      </c>
      <c r="K707" s="8" t="s">
        <v>6301</v>
      </c>
      <c r="L707" s="5" t="s">
        <v>6302</v>
      </c>
      <c r="M707" s="5" t="s">
        <v>6303</v>
      </c>
      <c r="N707" s="5" t="s">
        <v>6304</v>
      </c>
      <c r="O707" s="7" t="s">
        <v>1850</v>
      </c>
    </row>
    <row r="708" spans="1:15" x14ac:dyDescent="0.2">
      <c r="A708" s="55">
        <v>1707</v>
      </c>
      <c r="B708" s="37" t="s">
        <v>6305</v>
      </c>
      <c r="C708" s="37" t="s">
        <v>6306</v>
      </c>
      <c r="D708" s="6" t="s">
        <v>2686</v>
      </c>
      <c r="E708" s="7" t="s">
        <v>2937</v>
      </c>
      <c r="F708" s="6">
        <v>1</v>
      </c>
      <c r="G708" s="6">
        <v>5.0199999999999996</v>
      </c>
      <c r="H708" s="6" t="s">
        <v>164</v>
      </c>
      <c r="J708" s="8" t="s">
        <v>2751</v>
      </c>
      <c r="K708" s="8" t="s">
        <v>40</v>
      </c>
      <c r="L708" s="5" t="s">
        <v>2752</v>
      </c>
      <c r="M708" s="5" t="s">
        <v>568</v>
      </c>
      <c r="N708" s="5" t="s">
        <v>6307</v>
      </c>
      <c r="O708" s="7" t="s">
        <v>1850</v>
      </c>
    </row>
    <row r="709" spans="1:15" x14ac:dyDescent="0.2">
      <c r="A709" s="55">
        <v>1708</v>
      </c>
      <c r="B709" s="37" t="s">
        <v>6308</v>
      </c>
      <c r="C709" s="37" t="s">
        <v>6309</v>
      </c>
      <c r="D709" s="6" t="s">
        <v>2686</v>
      </c>
      <c r="E709" s="7" t="s">
        <v>2937</v>
      </c>
      <c r="F709" s="6">
        <v>1</v>
      </c>
      <c r="G709" s="6">
        <v>5.0199999999999996</v>
      </c>
      <c r="H709" s="6" t="s">
        <v>164</v>
      </c>
      <c r="J709" s="8" t="s">
        <v>6310</v>
      </c>
      <c r="K709" s="8" t="s">
        <v>273</v>
      </c>
      <c r="L709" s="5" t="s">
        <v>6311</v>
      </c>
      <c r="M709" s="5" t="s">
        <v>712</v>
      </c>
      <c r="N709" s="5" t="s">
        <v>5474</v>
      </c>
      <c r="O709" s="7" t="s">
        <v>1850</v>
      </c>
    </row>
    <row r="710" spans="1:15" x14ac:dyDescent="0.2">
      <c r="A710" s="55">
        <v>1709</v>
      </c>
      <c r="B710" s="37" t="s">
        <v>2834</v>
      </c>
      <c r="C710" s="37" t="s">
        <v>6312</v>
      </c>
      <c r="D710" s="6" t="s">
        <v>2686</v>
      </c>
      <c r="E710" s="7" t="s">
        <v>2937</v>
      </c>
      <c r="F710" s="6">
        <v>1</v>
      </c>
      <c r="G710" s="6">
        <v>5.0199999999999996</v>
      </c>
      <c r="H710" s="6" t="s">
        <v>164</v>
      </c>
      <c r="J710" s="8" t="s">
        <v>872</v>
      </c>
      <c r="K710" s="8" t="s">
        <v>63</v>
      </c>
      <c r="L710" s="5" t="s">
        <v>1496</v>
      </c>
      <c r="M710" s="5" t="s">
        <v>1083</v>
      </c>
      <c r="N710" s="5" t="s">
        <v>5901</v>
      </c>
      <c r="O710" s="7" t="s">
        <v>1850</v>
      </c>
    </row>
    <row r="711" spans="1:15" x14ac:dyDescent="0.2">
      <c r="A711" s="55">
        <v>1710</v>
      </c>
      <c r="B711" s="37" t="s">
        <v>6313</v>
      </c>
      <c r="C711" s="37" t="s">
        <v>5980</v>
      </c>
      <c r="D711" s="6" t="s">
        <v>2686</v>
      </c>
      <c r="E711" s="7" t="s">
        <v>2937</v>
      </c>
      <c r="F711" s="6">
        <v>1</v>
      </c>
      <c r="G711" s="6">
        <v>5.0199999999999996</v>
      </c>
      <c r="H711" s="6" t="s">
        <v>164</v>
      </c>
      <c r="J711" s="8" t="s">
        <v>6314</v>
      </c>
      <c r="K711" s="8" t="s">
        <v>831</v>
      </c>
      <c r="L711" s="5" t="s">
        <v>6315</v>
      </c>
      <c r="M711" s="5" t="s">
        <v>832</v>
      </c>
      <c r="N711" s="5" t="s">
        <v>6316</v>
      </c>
      <c r="O711" s="7" t="s">
        <v>1850</v>
      </c>
    </row>
    <row r="712" spans="1:15" x14ac:dyDescent="0.2">
      <c r="A712" s="55">
        <v>1711</v>
      </c>
      <c r="B712" s="37" t="s">
        <v>6317</v>
      </c>
      <c r="C712" s="37" t="s">
        <v>6318</v>
      </c>
      <c r="D712" s="6" t="s">
        <v>2686</v>
      </c>
      <c r="E712" s="7" t="s">
        <v>2937</v>
      </c>
      <c r="F712" s="6">
        <v>1</v>
      </c>
      <c r="G712" s="6">
        <v>5.0199999999999996</v>
      </c>
      <c r="H712" s="6" t="s">
        <v>164</v>
      </c>
      <c r="J712" s="8" t="s">
        <v>6319</v>
      </c>
      <c r="K712" s="8" t="s">
        <v>280</v>
      </c>
      <c r="L712" s="5" t="s">
        <v>6320</v>
      </c>
      <c r="M712" s="5" t="s">
        <v>602</v>
      </c>
      <c r="N712" s="5" t="s">
        <v>6166</v>
      </c>
      <c r="O712" s="7" t="s">
        <v>1850</v>
      </c>
    </row>
    <row r="713" spans="1:15" x14ac:dyDescent="0.2">
      <c r="A713" s="55">
        <v>1712</v>
      </c>
      <c r="B713" s="37" t="s">
        <v>6321</v>
      </c>
      <c r="C713" s="37" t="s">
        <v>6322</v>
      </c>
      <c r="D713" s="6" t="s">
        <v>2686</v>
      </c>
      <c r="E713" s="7" t="s">
        <v>2937</v>
      </c>
      <c r="F713" s="6">
        <v>1</v>
      </c>
      <c r="G713" s="6">
        <v>5.0199999999999996</v>
      </c>
      <c r="H713" s="6" t="s">
        <v>164</v>
      </c>
      <c r="J713" s="8" t="s">
        <v>6323</v>
      </c>
      <c r="K713" s="8" t="s">
        <v>6324</v>
      </c>
      <c r="L713" s="5" t="s">
        <v>6325</v>
      </c>
      <c r="M713" s="5" t="s">
        <v>6326</v>
      </c>
      <c r="N713" s="5" t="s">
        <v>6327</v>
      </c>
      <c r="O713" s="7" t="s">
        <v>1850</v>
      </c>
    </row>
    <row r="714" spans="1:15" x14ac:dyDescent="0.2">
      <c r="A714" s="55">
        <v>1713</v>
      </c>
      <c r="B714" s="37" t="s">
        <v>6328</v>
      </c>
      <c r="C714" s="37" t="s">
        <v>6329</v>
      </c>
      <c r="D714" s="6" t="s">
        <v>2686</v>
      </c>
      <c r="E714" s="7" t="s">
        <v>2937</v>
      </c>
      <c r="F714" s="6">
        <v>1</v>
      </c>
      <c r="G714" s="6">
        <v>5.0199999999999996</v>
      </c>
      <c r="H714" s="6" t="s">
        <v>164</v>
      </c>
      <c r="J714" s="8" t="s">
        <v>6330</v>
      </c>
      <c r="K714" s="8" t="s">
        <v>6331</v>
      </c>
      <c r="L714" s="5" t="s">
        <v>6332</v>
      </c>
      <c r="M714" s="5" t="s">
        <v>6333</v>
      </c>
      <c r="N714" s="5" t="s">
        <v>6334</v>
      </c>
      <c r="O714" s="7" t="s">
        <v>6335</v>
      </c>
    </row>
    <row r="715" spans="1:15" x14ac:dyDescent="0.2">
      <c r="A715" s="55">
        <v>1714</v>
      </c>
      <c r="B715" s="37" t="s">
        <v>2462</v>
      </c>
      <c r="C715" s="37" t="s">
        <v>6336</v>
      </c>
      <c r="D715" s="6" t="s">
        <v>2686</v>
      </c>
      <c r="E715" s="7" t="s">
        <v>2848</v>
      </c>
      <c r="F715" s="6">
        <v>1</v>
      </c>
      <c r="G715" s="6">
        <v>5.0199999999999996</v>
      </c>
      <c r="H715" s="6" t="s">
        <v>164</v>
      </c>
      <c r="J715" s="8" t="s">
        <v>4</v>
      </c>
      <c r="K715" s="8" t="s">
        <v>205</v>
      </c>
      <c r="L715" s="5" t="s">
        <v>6337</v>
      </c>
      <c r="M715" s="5" t="s">
        <v>6338</v>
      </c>
      <c r="N715" s="5" t="s">
        <v>6339</v>
      </c>
      <c r="O715" s="7" t="s">
        <v>1850</v>
      </c>
    </row>
    <row r="716" spans="1:15" x14ac:dyDescent="0.2">
      <c r="A716" s="55">
        <v>1715</v>
      </c>
      <c r="B716" s="37" t="s">
        <v>6340</v>
      </c>
      <c r="C716" s="37" t="s">
        <v>3027</v>
      </c>
      <c r="D716" s="6" t="s">
        <v>2686</v>
      </c>
      <c r="E716" s="7" t="s">
        <v>2848</v>
      </c>
      <c r="F716" s="6">
        <v>1</v>
      </c>
      <c r="G716" s="6">
        <v>5.0199999999999996</v>
      </c>
      <c r="H716" s="6" t="s">
        <v>164</v>
      </c>
      <c r="J716" s="8" t="s">
        <v>6341</v>
      </c>
      <c r="K716" s="8" t="s">
        <v>57</v>
      </c>
      <c r="L716" s="5" t="s">
        <v>6342</v>
      </c>
      <c r="M716" s="5" t="s">
        <v>6343</v>
      </c>
      <c r="N716" s="5" t="s">
        <v>6344</v>
      </c>
      <c r="O716" s="7" t="s">
        <v>1850</v>
      </c>
    </row>
    <row r="717" spans="1:15" x14ac:dyDescent="0.2">
      <c r="A717" s="55">
        <v>1716</v>
      </c>
      <c r="B717" s="37" t="s">
        <v>6345</v>
      </c>
      <c r="C717" s="37" t="s">
        <v>6346</v>
      </c>
      <c r="D717" s="6" t="s">
        <v>2686</v>
      </c>
      <c r="E717" s="7" t="s">
        <v>2848</v>
      </c>
      <c r="F717" s="6">
        <v>1</v>
      </c>
      <c r="G717" s="6">
        <v>5.0199999999999996</v>
      </c>
      <c r="H717" s="6" t="s">
        <v>164</v>
      </c>
      <c r="J717" s="8" t="s">
        <v>6347</v>
      </c>
      <c r="K717" s="8" t="s">
        <v>165</v>
      </c>
      <c r="L717" s="5" t="s">
        <v>6348</v>
      </c>
      <c r="M717" s="5" t="s">
        <v>589</v>
      </c>
      <c r="N717" s="5" t="s">
        <v>5196</v>
      </c>
      <c r="O717" s="7" t="s">
        <v>1850</v>
      </c>
    </row>
    <row r="718" spans="1:15" x14ac:dyDescent="0.2">
      <c r="A718" s="55">
        <v>1717</v>
      </c>
      <c r="B718" s="37" t="s">
        <v>2471</v>
      </c>
      <c r="C718" s="37" t="s">
        <v>6349</v>
      </c>
      <c r="D718" s="6" t="s">
        <v>2686</v>
      </c>
      <c r="E718" s="7" t="s">
        <v>2848</v>
      </c>
      <c r="F718" s="6">
        <v>1</v>
      </c>
      <c r="G718" s="6">
        <v>5.0199999999999996</v>
      </c>
      <c r="H718" s="6" t="s">
        <v>164</v>
      </c>
      <c r="J718" s="8" t="s">
        <v>15</v>
      </c>
      <c r="K718" s="8" t="s">
        <v>990</v>
      </c>
      <c r="L718" s="5" t="s">
        <v>5057</v>
      </c>
      <c r="M718" s="5" t="s">
        <v>6350</v>
      </c>
      <c r="N718" s="5" t="s">
        <v>6038</v>
      </c>
      <c r="O718" s="7" t="s">
        <v>1850</v>
      </c>
    </row>
    <row r="719" spans="1:15" x14ac:dyDescent="0.2">
      <c r="A719" s="55">
        <v>1718</v>
      </c>
      <c r="B719" s="37" t="s">
        <v>6351</v>
      </c>
      <c r="C719" s="37" t="s">
        <v>6352</v>
      </c>
      <c r="D719" s="6" t="s">
        <v>2686</v>
      </c>
      <c r="E719" s="7" t="s">
        <v>2848</v>
      </c>
      <c r="F719" s="6">
        <v>1</v>
      </c>
      <c r="G719" s="6">
        <v>5.0199999999999996</v>
      </c>
      <c r="H719" s="6" t="s">
        <v>164</v>
      </c>
      <c r="J719" s="8" t="s">
        <v>6353</v>
      </c>
      <c r="K719" s="8" t="s">
        <v>16</v>
      </c>
      <c r="L719" s="5" t="s">
        <v>6354</v>
      </c>
      <c r="M719" s="5" t="s">
        <v>3615</v>
      </c>
      <c r="N719" s="5" t="s">
        <v>5196</v>
      </c>
      <c r="O719" s="7" t="s">
        <v>1850</v>
      </c>
    </row>
    <row r="720" spans="1:15" x14ac:dyDescent="0.2">
      <c r="A720" s="55">
        <v>1719</v>
      </c>
      <c r="B720" s="37" t="s">
        <v>6355</v>
      </c>
      <c r="C720" s="37" t="s">
        <v>2867</v>
      </c>
      <c r="D720" s="6" t="s">
        <v>2686</v>
      </c>
      <c r="E720" s="7" t="s">
        <v>2848</v>
      </c>
      <c r="F720" s="6">
        <v>1</v>
      </c>
      <c r="G720" s="6">
        <v>5.0199999999999996</v>
      </c>
      <c r="H720" s="6" t="s">
        <v>164</v>
      </c>
      <c r="J720" s="8" t="s">
        <v>6356</v>
      </c>
      <c r="K720" s="8" t="s">
        <v>57</v>
      </c>
      <c r="L720" s="5" t="s">
        <v>6357</v>
      </c>
      <c r="M720" s="5" t="s">
        <v>6343</v>
      </c>
      <c r="N720" s="5" t="s">
        <v>5892</v>
      </c>
      <c r="O720" s="7" t="s">
        <v>1850</v>
      </c>
    </row>
    <row r="721" spans="1:15" x14ac:dyDescent="0.2">
      <c r="A721" s="55">
        <v>1720</v>
      </c>
      <c r="B721" s="37" t="s">
        <v>6358</v>
      </c>
      <c r="C721" s="37" t="s">
        <v>6359</v>
      </c>
      <c r="D721" s="6" t="s">
        <v>2686</v>
      </c>
      <c r="E721" s="7" t="s">
        <v>2848</v>
      </c>
      <c r="F721" s="6">
        <v>1</v>
      </c>
      <c r="G721" s="6">
        <v>5.0199999999999996</v>
      </c>
      <c r="H721" s="6" t="s">
        <v>164</v>
      </c>
      <c r="J721" s="8" t="s">
        <v>6360</v>
      </c>
      <c r="K721" s="8" t="s">
        <v>5831</v>
      </c>
      <c r="L721" s="5" t="s">
        <v>6361</v>
      </c>
      <c r="M721" s="5" t="s">
        <v>6362</v>
      </c>
      <c r="N721" s="5" t="s">
        <v>5376</v>
      </c>
      <c r="O721" s="7" t="s">
        <v>1850</v>
      </c>
    </row>
    <row r="722" spans="1:15" x14ac:dyDescent="0.2">
      <c r="A722" s="55">
        <v>1721</v>
      </c>
      <c r="B722" s="37" t="s">
        <v>2469</v>
      </c>
      <c r="C722" s="37" t="s">
        <v>6363</v>
      </c>
      <c r="D722" s="6" t="s">
        <v>2686</v>
      </c>
      <c r="E722" s="7" t="s">
        <v>2848</v>
      </c>
      <c r="F722" s="6">
        <v>2</v>
      </c>
      <c r="G722" s="6">
        <v>5.0199999999999996</v>
      </c>
      <c r="H722" s="6" t="s">
        <v>164</v>
      </c>
      <c r="J722" s="8" t="s">
        <v>156</v>
      </c>
      <c r="K722" s="8" t="s">
        <v>323</v>
      </c>
      <c r="L722" s="5" t="s">
        <v>726</v>
      </c>
      <c r="M722" s="5" t="s">
        <v>1086</v>
      </c>
      <c r="N722" s="5" t="s">
        <v>3797</v>
      </c>
      <c r="O722" s="7" t="s">
        <v>1850</v>
      </c>
    </row>
    <row r="723" spans="1:15" x14ac:dyDescent="0.2">
      <c r="A723" s="55">
        <v>1722</v>
      </c>
      <c r="B723" s="37" t="s">
        <v>6364</v>
      </c>
      <c r="C723" s="37" t="s">
        <v>6365</v>
      </c>
      <c r="D723" s="6" t="s">
        <v>2686</v>
      </c>
      <c r="E723" s="7" t="s">
        <v>3814</v>
      </c>
      <c r="F723" s="6">
        <v>1</v>
      </c>
      <c r="G723" s="6">
        <v>5.0199999999999996</v>
      </c>
      <c r="H723" s="6" t="s">
        <v>164</v>
      </c>
      <c r="J723" s="8" t="s">
        <v>6366</v>
      </c>
      <c r="K723" s="8" t="s">
        <v>203</v>
      </c>
      <c r="L723" s="5" t="s">
        <v>6367</v>
      </c>
      <c r="M723" s="5" t="s">
        <v>599</v>
      </c>
      <c r="N723" s="5" t="s">
        <v>6368</v>
      </c>
      <c r="O723" s="7" t="s">
        <v>1850</v>
      </c>
    </row>
    <row r="724" spans="1:15" x14ac:dyDescent="0.2">
      <c r="A724" s="55">
        <v>1723</v>
      </c>
      <c r="B724" s="37" t="s">
        <v>4200</v>
      </c>
      <c r="C724" s="37" t="s">
        <v>6369</v>
      </c>
      <c r="D724" s="6" t="s">
        <v>2686</v>
      </c>
      <c r="E724" s="7" t="s">
        <v>3814</v>
      </c>
      <c r="F724" s="6">
        <v>1</v>
      </c>
      <c r="G724" s="6">
        <v>5.0199999999999996</v>
      </c>
      <c r="H724" s="6" t="s">
        <v>164</v>
      </c>
      <c r="J724" s="8" t="s">
        <v>187</v>
      </c>
      <c r="K724" s="8" t="s">
        <v>6370</v>
      </c>
      <c r="L724" s="5" t="s">
        <v>598</v>
      </c>
      <c r="M724" s="5" t="s">
        <v>6371</v>
      </c>
      <c r="N724" s="5" t="s">
        <v>5395</v>
      </c>
      <c r="O724" s="7" t="s">
        <v>1850</v>
      </c>
    </row>
    <row r="725" spans="1:15" x14ac:dyDescent="0.2">
      <c r="A725" s="55">
        <v>1724</v>
      </c>
      <c r="B725" s="37" t="s">
        <v>4206</v>
      </c>
      <c r="C725" s="37" t="s">
        <v>3822</v>
      </c>
      <c r="D725" s="6" t="s">
        <v>2686</v>
      </c>
      <c r="E725" s="7" t="s">
        <v>3814</v>
      </c>
      <c r="F725" s="6">
        <v>1</v>
      </c>
      <c r="G725" s="6">
        <v>5.0199999999999996</v>
      </c>
      <c r="H725" s="6" t="s">
        <v>164</v>
      </c>
      <c r="J725" s="8" t="s">
        <v>344</v>
      </c>
      <c r="K725" s="8" t="s">
        <v>325</v>
      </c>
      <c r="L725" s="5" t="s">
        <v>688</v>
      </c>
      <c r="M725" s="5" t="s">
        <v>1408</v>
      </c>
      <c r="N725" s="5" t="s">
        <v>4950</v>
      </c>
      <c r="O725" s="7" t="s">
        <v>1850</v>
      </c>
    </row>
    <row r="726" spans="1:15" x14ac:dyDescent="0.2">
      <c r="A726" s="55">
        <v>1725</v>
      </c>
      <c r="B726" s="37" t="s">
        <v>6305</v>
      </c>
      <c r="C726" s="37" t="s">
        <v>6372</v>
      </c>
      <c r="D726" s="6" t="s">
        <v>2686</v>
      </c>
      <c r="E726" s="7" t="s">
        <v>3814</v>
      </c>
      <c r="F726" s="6">
        <v>1</v>
      </c>
      <c r="G726" s="6">
        <v>5.0199999999999996</v>
      </c>
      <c r="H726" s="6" t="s">
        <v>164</v>
      </c>
      <c r="J726" s="8" t="s">
        <v>2751</v>
      </c>
      <c r="K726" s="8" t="s">
        <v>6373</v>
      </c>
      <c r="L726" s="5" t="s">
        <v>2752</v>
      </c>
      <c r="M726" s="5" t="s">
        <v>6374</v>
      </c>
      <c r="N726" s="5" t="s">
        <v>6375</v>
      </c>
      <c r="O726" s="7" t="s">
        <v>1850</v>
      </c>
    </row>
    <row r="727" spans="1:15" x14ac:dyDescent="0.2">
      <c r="A727" s="55">
        <v>1726</v>
      </c>
      <c r="B727" s="37" t="s">
        <v>2154</v>
      </c>
      <c r="C727" s="37" t="s">
        <v>6376</v>
      </c>
      <c r="D727" s="6" t="s">
        <v>2686</v>
      </c>
      <c r="E727" s="7" t="s">
        <v>3814</v>
      </c>
      <c r="F727" s="6">
        <v>1</v>
      </c>
      <c r="G727" s="6">
        <v>5.0199999999999996</v>
      </c>
      <c r="H727" s="6" t="s">
        <v>164</v>
      </c>
      <c r="J727" s="8" t="s">
        <v>971</v>
      </c>
      <c r="K727" s="8" t="s">
        <v>260</v>
      </c>
      <c r="L727" s="5" t="s">
        <v>1251</v>
      </c>
      <c r="M727" s="5" t="s">
        <v>736</v>
      </c>
      <c r="N727" s="5" t="s">
        <v>6377</v>
      </c>
      <c r="O727" s="7" t="s">
        <v>1850</v>
      </c>
    </row>
    <row r="728" spans="1:15" x14ac:dyDescent="0.2">
      <c r="A728" s="55">
        <v>1727</v>
      </c>
      <c r="B728" s="37" t="s">
        <v>5683</v>
      </c>
      <c r="C728" s="37" t="s">
        <v>6378</v>
      </c>
      <c r="D728" s="6" t="s">
        <v>2686</v>
      </c>
      <c r="E728" s="7" t="s">
        <v>2842</v>
      </c>
      <c r="F728" s="6">
        <v>1</v>
      </c>
      <c r="G728" s="6">
        <v>5.0199999999999996</v>
      </c>
      <c r="H728" s="6" t="s">
        <v>2566</v>
      </c>
      <c r="J728" s="8" t="s">
        <v>517</v>
      </c>
      <c r="K728" s="8" t="s">
        <v>497</v>
      </c>
      <c r="L728" s="5" t="s">
        <v>1226</v>
      </c>
      <c r="M728" s="5" t="s">
        <v>1172</v>
      </c>
      <c r="N728" s="5" t="s">
        <v>5809</v>
      </c>
      <c r="O728" s="7" t="s">
        <v>1850</v>
      </c>
    </row>
    <row r="729" spans="1:15" x14ac:dyDescent="0.2">
      <c r="A729" s="55">
        <v>1728</v>
      </c>
      <c r="B729" s="37" t="s">
        <v>6379</v>
      </c>
      <c r="C729" s="37" t="s">
        <v>6380</v>
      </c>
      <c r="D729" s="6" t="s">
        <v>2686</v>
      </c>
      <c r="E729" s="7" t="s">
        <v>2842</v>
      </c>
      <c r="F729" s="6">
        <v>1</v>
      </c>
      <c r="G729" s="6">
        <v>5.0199999999999996</v>
      </c>
      <c r="H729" s="6" t="s">
        <v>164</v>
      </c>
      <c r="J729" s="8" t="s">
        <v>331</v>
      </c>
      <c r="K729" s="8" t="s">
        <v>6381</v>
      </c>
      <c r="L729" s="5" t="s">
        <v>1023</v>
      </c>
      <c r="M729" s="5" t="s">
        <v>6382</v>
      </c>
      <c r="N729" s="5" t="s">
        <v>5033</v>
      </c>
      <c r="O729" s="7" t="s">
        <v>1850</v>
      </c>
    </row>
    <row r="730" spans="1:15" x14ac:dyDescent="0.2">
      <c r="A730" s="55">
        <v>1729</v>
      </c>
      <c r="B730" s="37" t="s">
        <v>3164</v>
      </c>
      <c r="C730" s="37" t="s">
        <v>6383</v>
      </c>
      <c r="D730" s="6" t="s">
        <v>2686</v>
      </c>
      <c r="E730" s="7" t="s">
        <v>2842</v>
      </c>
      <c r="F730" s="6">
        <v>1</v>
      </c>
      <c r="G730" s="6">
        <v>5.0199999999999996</v>
      </c>
      <c r="H730" s="6" t="s">
        <v>164</v>
      </c>
      <c r="J730" s="8" t="s">
        <v>906</v>
      </c>
      <c r="K730" s="8" t="s">
        <v>35</v>
      </c>
      <c r="L730" s="5" t="s">
        <v>907</v>
      </c>
      <c r="M730" s="5" t="s">
        <v>585</v>
      </c>
      <c r="N730" s="5" t="s">
        <v>5607</v>
      </c>
      <c r="O730" s="7" t="s">
        <v>1850</v>
      </c>
    </row>
    <row r="731" spans="1:15" x14ac:dyDescent="0.2">
      <c r="A731" s="55">
        <v>1730</v>
      </c>
      <c r="B731" s="37" t="s">
        <v>2597</v>
      </c>
      <c r="C731" s="37" t="s">
        <v>6384</v>
      </c>
      <c r="D731" s="6" t="s">
        <v>2686</v>
      </c>
      <c r="E731" s="7" t="s">
        <v>2842</v>
      </c>
      <c r="F731" s="6">
        <v>1</v>
      </c>
      <c r="G731" s="6">
        <v>5.0199999999999996</v>
      </c>
      <c r="H731" s="6" t="s">
        <v>164</v>
      </c>
      <c r="J731" s="8" t="s">
        <v>227</v>
      </c>
      <c r="K731" s="8" t="s">
        <v>6385</v>
      </c>
      <c r="L731" s="5" t="s">
        <v>765</v>
      </c>
      <c r="M731" s="5" t="s">
        <v>6386</v>
      </c>
      <c r="N731" s="5" t="s">
        <v>6387</v>
      </c>
      <c r="O731" s="7" t="s">
        <v>1850</v>
      </c>
    </row>
    <row r="732" spans="1:15" x14ac:dyDescent="0.2">
      <c r="A732" s="55">
        <v>1731</v>
      </c>
      <c r="B732" s="37" t="s">
        <v>2471</v>
      </c>
      <c r="C732" s="37" t="s">
        <v>6388</v>
      </c>
      <c r="D732" s="6" t="s">
        <v>2686</v>
      </c>
      <c r="E732" s="7" t="s">
        <v>2842</v>
      </c>
      <c r="F732" s="6">
        <v>1</v>
      </c>
      <c r="G732" s="6">
        <v>5.0199999999999996</v>
      </c>
      <c r="H732" s="6" t="s">
        <v>164</v>
      </c>
      <c r="J732" s="8" t="s">
        <v>15</v>
      </c>
      <c r="K732" s="8" t="s">
        <v>253</v>
      </c>
      <c r="L732" s="5" t="s">
        <v>705</v>
      </c>
      <c r="M732" s="5" t="s">
        <v>731</v>
      </c>
      <c r="N732" s="5" t="s">
        <v>4940</v>
      </c>
      <c r="O732" s="7" t="s">
        <v>1850</v>
      </c>
    </row>
    <row r="733" spans="1:15" x14ac:dyDescent="0.2">
      <c r="A733" s="55">
        <v>1732</v>
      </c>
      <c r="B733" s="37" t="s">
        <v>27</v>
      </c>
      <c r="C733" s="37" t="s">
        <v>6389</v>
      </c>
      <c r="D733" s="6" t="s">
        <v>2686</v>
      </c>
      <c r="E733" s="7" t="s">
        <v>2842</v>
      </c>
      <c r="F733" s="6">
        <v>1</v>
      </c>
      <c r="G733" s="6">
        <v>5.0199999999999996</v>
      </c>
      <c r="H733" s="6" t="s">
        <v>164</v>
      </c>
      <c r="J733" s="8" t="s">
        <v>28</v>
      </c>
      <c r="K733" s="8" t="s">
        <v>6390</v>
      </c>
      <c r="L733" s="5" t="s">
        <v>618</v>
      </c>
      <c r="M733" s="5" t="s">
        <v>6391</v>
      </c>
      <c r="N733" s="5" t="s">
        <v>4940</v>
      </c>
      <c r="O733" s="7" t="s">
        <v>1850</v>
      </c>
    </row>
    <row r="734" spans="1:15" x14ac:dyDescent="0.2">
      <c r="A734" s="55">
        <v>1733</v>
      </c>
      <c r="B734" s="37" t="s">
        <v>2587</v>
      </c>
      <c r="C734" s="37" t="s">
        <v>6392</v>
      </c>
      <c r="D734" s="6" t="s">
        <v>2686</v>
      </c>
      <c r="E734" s="7" t="s">
        <v>2842</v>
      </c>
      <c r="F734" s="6">
        <v>1</v>
      </c>
      <c r="G734" s="6">
        <v>5.0199999999999996</v>
      </c>
      <c r="H734" s="6" t="s">
        <v>164</v>
      </c>
      <c r="J734" s="8" t="s">
        <v>62</v>
      </c>
      <c r="K734" s="8" t="s">
        <v>1562</v>
      </c>
      <c r="L734" s="5" t="s">
        <v>646</v>
      </c>
      <c r="M734" s="5" t="s">
        <v>1563</v>
      </c>
      <c r="N734" s="5" t="s">
        <v>5555</v>
      </c>
      <c r="O734" s="7" t="s">
        <v>1850</v>
      </c>
    </row>
    <row r="735" spans="1:15" x14ac:dyDescent="0.2">
      <c r="A735" s="55">
        <v>1734</v>
      </c>
      <c r="B735" s="37" t="s">
        <v>102</v>
      </c>
      <c r="C735" s="37" t="s">
        <v>6393</v>
      </c>
      <c r="D735" s="6" t="s">
        <v>2686</v>
      </c>
      <c r="E735" s="7" t="s">
        <v>2842</v>
      </c>
      <c r="F735" s="6">
        <v>1</v>
      </c>
      <c r="G735" s="6">
        <v>5.0199999999999996</v>
      </c>
      <c r="H735" s="6" t="s">
        <v>164</v>
      </c>
      <c r="J735" s="8" t="s">
        <v>103</v>
      </c>
      <c r="K735" s="8" t="s">
        <v>135</v>
      </c>
      <c r="L735" s="5" t="s">
        <v>626</v>
      </c>
      <c r="M735" s="5" t="s">
        <v>799</v>
      </c>
      <c r="N735" s="5" t="s">
        <v>6394</v>
      </c>
      <c r="O735" s="7" t="s">
        <v>1850</v>
      </c>
    </row>
    <row r="736" spans="1:15" x14ac:dyDescent="0.2">
      <c r="A736" s="55">
        <v>1735</v>
      </c>
      <c r="B736" s="37" t="s">
        <v>6395</v>
      </c>
      <c r="C736" s="37" t="s">
        <v>6396</v>
      </c>
      <c r="D736" s="6" t="s">
        <v>2686</v>
      </c>
      <c r="E736" s="7" t="s">
        <v>2842</v>
      </c>
      <c r="F736" s="6">
        <v>1</v>
      </c>
      <c r="G736" s="6">
        <v>5.0199999999999996</v>
      </c>
      <c r="H736" s="6" t="s">
        <v>164</v>
      </c>
      <c r="J736" s="8" t="s">
        <v>6397</v>
      </c>
      <c r="K736" s="8" t="s">
        <v>6398</v>
      </c>
      <c r="L736" s="5" t="s">
        <v>6399</v>
      </c>
      <c r="M736" s="5" t="s">
        <v>6400</v>
      </c>
      <c r="N736" s="5" t="s">
        <v>6147</v>
      </c>
      <c r="O736" s="7" t="s">
        <v>1850</v>
      </c>
    </row>
    <row r="737" spans="1:15" x14ac:dyDescent="0.2">
      <c r="A737" s="55">
        <v>1736</v>
      </c>
      <c r="B737" s="37" t="s">
        <v>6401</v>
      </c>
      <c r="C737" s="37" t="s">
        <v>6402</v>
      </c>
      <c r="D737" s="6" t="s">
        <v>2686</v>
      </c>
      <c r="E737" s="7" t="s">
        <v>2842</v>
      </c>
      <c r="F737" s="6">
        <v>1</v>
      </c>
      <c r="G737" s="6">
        <v>5.0199999999999996</v>
      </c>
      <c r="H737" s="6" t="s">
        <v>164</v>
      </c>
      <c r="J737" s="8" t="s">
        <v>6403</v>
      </c>
      <c r="K737" s="8" t="s">
        <v>4913</v>
      </c>
      <c r="L737" s="5" t="s">
        <v>6404</v>
      </c>
      <c r="M737" s="5" t="s">
        <v>4914</v>
      </c>
      <c r="N737" s="5" t="s">
        <v>5067</v>
      </c>
      <c r="O737" s="7" t="s">
        <v>1850</v>
      </c>
    </row>
    <row r="738" spans="1:15" x14ac:dyDescent="0.2">
      <c r="A738" s="55">
        <v>1737</v>
      </c>
      <c r="B738" s="37" t="s">
        <v>3248</v>
      </c>
      <c r="C738" s="37" t="s">
        <v>6405</v>
      </c>
      <c r="D738" s="6" t="s">
        <v>2686</v>
      </c>
      <c r="E738" s="7" t="s">
        <v>2842</v>
      </c>
      <c r="F738" s="6">
        <v>1</v>
      </c>
      <c r="G738" s="6">
        <v>5.0199999999999996</v>
      </c>
      <c r="H738" s="6" t="s">
        <v>164</v>
      </c>
      <c r="J738" s="8" t="s">
        <v>3249</v>
      </c>
      <c r="K738" s="8" t="s">
        <v>44</v>
      </c>
      <c r="L738" s="5" t="s">
        <v>3250</v>
      </c>
      <c r="M738" s="5" t="s">
        <v>6406</v>
      </c>
      <c r="N738" s="5" t="s">
        <v>5114</v>
      </c>
      <c r="O738" s="7" t="s">
        <v>1850</v>
      </c>
    </row>
    <row r="739" spans="1:15" x14ac:dyDescent="0.2">
      <c r="A739" s="55">
        <v>1738</v>
      </c>
      <c r="B739" s="37" t="s">
        <v>6407</v>
      </c>
      <c r="C739" s="37" t="s">
        <v>6408</v>
      </c>
      <c r="D739" s="6" t="s">
        <v>2686</v>
      </c>
      <c r="E739" s="7" t="s">
        <v>2842</v>
      </c>
      <c r="F739" s="6">
        <v>1</v>
      </c>
      <c r="G739" s="6">
        <v>5.0199999999999996</v>
      </c>
      <c r="H739" s="6" t="s">
        <v>164</v>
      </c>
      <c r="J739" s="8" t="s">
        <v>2165</v>
      </c>
      <c r="K739" s="8" t="s">
        <v>6409</v>
      </c>
      <c r="L739" s="5" t="s">
        <v>2166</v>
      </c>
      <c r="M739" s="5" t="s">
        <v>6410</v>
      </c>
      <c r="N739" s="5" t="s">
        <v>6198</v>
      </c>
      <c r="O739" s="7" t="s">
        <v>1850</v>
      </c>
    </row>
    <row r="740" spans="1:15" x14ac:dyDescent="0.2">
      <c r="A740" s="55">
        <v>1739</v>
      </c>
      <c r="B740" s="37" t="s">
        <v>6411</v>
      </c>
      <c r="C740" s="37" t="s">
        <v>6412</v>
      </c>
      <c r="D740" s="6" t="s">
        <v>2686</v>
      </c>
      <c r="E740" s="7" t="s">
        <v>2901</v>
      </c>
      <c r="F740" s="6">
        <v>1</v>
      </c>
      <c r="G740" s="6">
        <v>5.0199999999999996</v>
      </c>
      <c r="H740" s="6" t="s">
        <v>164</v>
      </c>
      <c r="J740" s="8" t="s">
        <v>5169</v>
      </c>
      <c r="K740" s="8" t="s">
        <v>1065</v>
      </c>
      <c r="L740" s="5" t="s">
        <v>5170</v>
      </c>
      <c r="M740" s="5" t="s">
        <v>6413</v>
      </c>
      <c r="N740" s="5" t="s">
        <v>6414</v>
      </c>
      <c r="O740" s="7" t="s">
        <v>1850</v>
      </c>
    </row>
    <row r="741" spans="1:15" x14ac:dyDescent="0.2">
      <c r="A741" s="55">
        <v>1740</v>
      </c>
      <c r="B741" s="37" t="s">
        <v>6415</v>
      </c>
      <c r="C741" s="37" t="s">
        <v>3770</v>
      </c>
      <c r="D741" s="6" t="s">
        <v>2686</v>
      </c>
      <c r="E741" s="7" t="s">
        <v>2901</v>
      </c>
      <c r="F741" s="6">
        <v>1</v>
      </c>
      <c r="G741" s="6">
        <v>5.0199999999999996</v>
      </c>
      <c r="H741" s="6" t="s">
        <v>164</v>
      </c>
      <c r="J741" s="8" t="s">
        <v>6416</v>
      </c>
      <c r="K741" s="8" t="s">
        <v>1061</v>
      </c>
      <c r="L741" s="5" t="s">
        <v>6417</v>
      </c>
      <c r="M741" s="5" t="s">
        <v>1062</v>
      </c>
      <c r="N741" s="5" t="s">
        <v>5076</v>
      </c>
      <c r="O741" s="7" t="s">
        <v>1850</v>
      </c>
    </row>
    <row r="742" spans="1:15" x14ac:dyDescent="0.2">
      <c r="A742" s="55">
        <v>1741</v>
      </c>
      <c r="B742" s="37" t="s">
        <v>3169</v>
      </c>
      <c r="C742" s="37" t="s">
        <v>6418</v>
      </c>
      <c r="D742" s="6" t="s">
        <v>2686</v>
      </c>
      <c r="E742" s="7" t="s">
        <v>2901</v>
      </c>
      <c r="F742" s="6">
        <v>1</v>
      </c>
      <c r="G742" s="6">
        <v>5.0199999999999996</v>
      </c>
      <c r="H742" s="6" t="s">
        <v>164</v>
      </c>
      <c r="J742" s="8" t="s">
        <v>3171</v>
      </c>
      <c r="K742" s="8" t="s">
        <v>6419</v>
      </c>
      <c r="L742" s="5" t="s">
        <v>6420</v>
      </c>
      <c r="M742" s="5" t="s">
        <v>6421</v>
      </c>
      <c r="N742" s="5" t="s">
        <v>6422</v>
      </c>
      <c r="O742" s="7" t="s">
        <v>1850</v>
      </c>
    </row>
    <row r="743" spans="1:15" x14ac:dyDescent="0.2">
      <c r="A743" s="55">
        <v>1742</v>
      </c>
      <c r="B743" s="37" t="s">
        <v>3736</v>
      </c>
      <c r="C743" s="37" t="s">
        <v>6423</v>
      </c>
      <c r="D743" s="6" t="s">
        <v>2686</v>
      </c>
      <c r="E743" s="7" t="s">
        <v>2901</v>
      </c>
      <c r="F743" s="6">
        <v>1</v>
      </c>
      <c r="G743" s="6">
        <v>5.0199999999999996</v>
      </c>
      <c r="H743" s="6" t="s">
        <v>164</v>
      </c>
      <c r="J743" s="8" t="s">
        <v>31</v>
      </c>
      <c r="K743" s="8" t="s">
        <v>236</v>
      </c>
      <c r="L743" s="5" t="s">
        <v>666</v>
      </c>
      <c r="M743" s="5" t="s">
        <v>5776</v>
      </c>
      <c r="N743" s="5" t="s">
        <v>6067</v>
      </c>
      <c r="O743" s="7" t="s">
        <v>1850</v>
      </c>
    </row>
    <row r="744" spans="1:15" x14ac:dyDescent="0.2">
      <c r="A744" s="55">
        <v>1743</v>
      </c>
      <c r="B744" s="37" t="s">
        <v>2468</v>
      </c>
      <c r="C744" s="37" t="s">
        <v>6424</v>
      </c>
      <c r="D744" s="6" t="s">
        <v>2686</v>
      </c>
      <c r="E744" s="7" t="s">
        <v>3020</v>
      </c>
      <c r="F744" s="6">
        <v>1</v>
      </c>
      <c r="G744" s="6">
        <v>5.03</v>
      </c>
      <c r="H744" s="6" t="s">
        <v>2566</v>
      </c>
      <c r="J744" s="8" t="s">
        <v>155</v>
      </c>
      <c r="K744" s="8" t="s">
        <v>6425</v>
      </c>
      <c r="L744" s="5" t="s">
        <v>672</v>
      </c>
      <c r="M744" s="5" t="s">
        <v>6426</v>
      </c>
      <c r="N744" s="5" t="s">
        <v>5349</v>
      </c>
      <c r="O744" s="7" t="s">
        <v>1850</v>
      </c>
    </row>
    <row r="745" spans="1:15" x14ac:dyDescent="0.2">
      <c r="A745" s="55">
        <v>1744</v>
      </c>
      <c r="B745" s="37" t="s">
        <v>2543</v>
      </c>
      <c r="C745" s="37" t="s">
        <v>6427</v>
      </c>
      <c r="D745" s="6" t="s">
        <v>2686</v>
      </c>
      <c r="E745" s="7" t="s">
        <v>3020</v>
      </c>
      <c r="F745" s="6">
        <v>1</v>
      </c>
      <c r="G745" s="6">
        <v>5.03</v>
      </c>
      <c r="H745" s="6" t="s">
        <v>2566</v>
      </c>
      <c r="J745" s="8" t="s">
        <v>89</v>
      </c>
      <c r="K745" s="8" t="s">
        <v>862</v>
      </c>
      <c r="L745" s="5" t="s">
        <v>588</v>
      </c>
      <c r="M745" s="5" t="s">
        <v>863</v>
      </c>
      <c r="N745" s="5" t="s">
        <v>5097</v>
      </c>
      <c r="O745" s="7" t="s">
        <v>1850</v>
      </c>
    </row>
    <row r="746" spans="1:15" x14ac:dyDescent="0.2">
      <c r="A746" s="55">
        <v>1745</v>
      </c>
      <c r="B746" s="37" t="s">
        <v>6428</v>
      </c>
      <c r="C746" s="37" t="s">
        <v>6429</v>
      </c>
      <c r="D746" s="6" t="s">
        <v>2686</v>
      </c>
      <c r="E746" s="7" t="s">
        <v>3020</v>
      </c>
      <c r="F746" s="6">
        <v>1</v>
      </c>
      <c r="G746" s="6">
        <v>5.03</v>
      </c>
      <c r="H746" s="6" t="s">
        <v>2566</v>
      </c>
      <c r="J746" s="8" t="s">
        <v>875</v>
      </c>
      <c r="K746" s="8" t="s">
        <v>90</v>
      </c>
      <c r="L746" s="5" t="s">
        <v>986</v>
      </c>
      <c r="M746" s="5" t="s">
        <v>772</v>
      </c>
      <c r="N746" s="5" t="s">
        <v>6430</v>
      </c>
      <c r="O746" s="7" t="s">
        <v>1850</v>
      </c>
    </row>
    <row r="747" spans="1:15" x14ac:dyDescent="0.2">
      <c r="A747" s="55">
        <v>1746</v>
      </c>
      <c r="B747" s="37" t="s">
        <v>6431</v>
      </c>
      <c r="C747" s="37" t="s">
        <v>6432</v>
      </c>
      <c r="D747" s="6" t="s">
        <v>2686</v>
      </c>
      <c r="E747" s="7" t="s">
        <v>3020</v>
      </c>
      <c r="F747" s="6">
        <v>1</v>
      </c>
      <c r="G747" s="6">
        <v>5.03</v>
      </c>
      <c r="H747" s="6" t="s">
        <v>2566</v>
      </c>
      <c r="J747" s="8" t="s">
        <v>6433</v>
      </c>
      <c r="K747" s="8" t="s">
        <v>18</v>
      </c>
      <c r="L747" s="5" t="s">
        <v>6434</v>
      </c>
      <c r="M747" s="5" t="s">
        <v>662</v>
      </c>
      <c r="N747" s="5" t="s">
        <v>5087</v>
      </c>
      <c r="O747" s="7" t="s">
        <v>1850</v>
      </c>
    </row>
    <row r="748" spans="1:15" x14ac:dyDescent="0.2">
      <c r="A748" s="55">
        <v>1747</v>
      </c>
      <c r="B748" s="37" t="s">
        <v>6435</v>
      </c>
      <c r="C748" s="37" t="s">
        <v>1516</v>
      </c>
      <c r="D748" s="6" t="s">
        <v>2686</v>
      </c>
      <c r="E748" s="7" t="s">
        <v>3020</v>
      </c>
      <c r="F748" s="6">
        <v>1</v>
      </c>
      <c r="G748" s="6">
        <v>5.03</v>
      </c>
      <c r="H748" s="6" t="s">
        <v>2566</v>
      </c>
      <c r="J748" s="8" t="s">
        <v>6436</v>
      </c>
      <c r="K748" s="8" t="s">
        <v>137</v>
      </c>
      <c r="L748" s="5" t="s">
        <v>6437</v>
      </c>
      <c r="M748" s="5" t="s">
        <v>3305</v>
      </c>
      <c r="N748" s="5" t="s">
        <v>6438</v>
      </c>
      <c r="O748" s="7" t="s">
        <v>1850</v>
      </c>
    </row>
    <row r="749" spans="1:15" x14ac:dyDescent="0.2">
      <c r="A749" s="55">
        <v>1748</v>
      </c>
      <c r="B749" s="37" t="s">
        <v>6439</v>
      </c>
      <c r="C749" s="37" t="s">
        <v>6440</v>
      </c>
      <c r="D749" s="6" t="s">
        <v>2686</v>
      </c>
      <c r="E749" s="7" t="s">
        <v>3020</v>
      </c>
      <c r="F749" s="6">
        <v>1</v>
      </c>
      <c r="G749" s="6">
        <v>5.03</v>
      </c>
      <c r="H749" s="6" t="s">
        <v>2566</v>
      </c>
      <c r="J749" s="8" t="s">
        <v>6441</v>
      </c>
      <c r="K749" s="8" t="s">
        <v>6442</v>
      </c>
      <c r="L749" s="5" t="s">
        <v>6443</v>
      </c>
      <c r="M749" s="5" t="s">
        <v>6444</v>
      </c>
      <c r="N749" s="5" t="s">
        <v>5579</v>
      </c>
      <c r="O749" s="7" t="s">
        <v>1850</v>
      </c>
    </row>
    <row r="750" spans="1:15" x14ac:dyDescent="0.2">
      <c r="A750" s="55">
        <v>1749</v>
      </c>
      <c r="B750" s="37" t="s">
        <v>4398</v>
      </c>
      <c r="C750" s="37" t="s">
        <v>6445</v>
      </c>
      <c r="D750" s="6" t="s">
        <v>2686</v>
      </c>
      <c r="E750" s="7" t="s">
        <v>3020</v>
      </c>
      <c r="F750" s="6">
        <v>1</v>
      </c>
      <c r="G750" s="6">
        <v>5.03</v>
      </c>
      <c r="H750" s="6" t="s">
        <v>2566</v>
      </c>
      <c r="J750" s="8" t="s">
        <v>158</v>
      </c>
      <c r="K750" s="8" t="s">
        <v>6446</v>
      </c>
      <c r="L750" s="5" t="s">
        <v>6447</v>
      </c>
      <c r="M750" s="5" t="s">
        <v>6448</v>
      </c>
      <c r="N750" s="5" t="s">
        <v>6449</v>
      </c>
      <c r="O750" s="7" t="s">
        <v>1850</v>
      </c>
    </row>
    <row r="751" spans="1:15" x14ac:dyDescent="0.2">
      <c r="A751" s="55">
        <v>1750</v>
      </c>
      <c r="B751" s="37" t="s">
        <v>3917</v>
      </c>
      <c r="C751" s="37" t="s">
        <v>6450</v>
      </c>
      <c r="D751" s="6" t="s">
        <v>2686</v>
      </c>
      <c r="E751" s="7" t="s">
        <v>3020</v>
      </c>
      <c r="F751" s="6">
        <v>1</v>
      </c>
      <c r="G751" s="6">
        <v>5.03</v>
      </c>
      <c r="H751" s="6" t="s">
        <v>2566</v>
      </c>
      <c r="J751" s="8" t="s">
        <v>337</v>
      </c>
      <c r="K751" s="8" t="s">
        <v>97</v>
      </c>
      <c r="L751" s="5" t="s">
        <v>681</v>
      </c>
      <c r="M751" s="5" t="s">
        <v>1436</v>
      </c>
      <c r="N751" s="5" t="s">
        <v>5331</v>
      </c>
      <c r="O751" s="7" t="s">
        <v>1850</v>
      </c>
    </row>
    <row r="752" spans="1:15" x14ac:dyDescent="0.2">
      <c r="A752" s="55">
        <v>1751</v>
      </c>
      <c r="B752" s="37" t="s">
        <v>2482</v>
      </c>
      <c r="C752" s="37" t="s">
        <v>6451</v>
      </c>
      <c r="D752" s="6" t="s">
        <v>2686</v>
      </c>
      <c r="E752" s="7" t="s">
        <v>3020</v>
      </c>
      <c r="F752" s="6">
        <v>1</v>
      </c>
      <c r="G752" s="6">
        <v>5.03</v>
      </c>
      <c r="H752" s="6" t="s">
        <v>2566</v>
      </c>
      <c r="J752" s="8" t="s">
        <v>274</v>
      </c>
      <c r="K752" s="8" t="s">
        <v>6452</v>
      </c>
      <c r="L752" s="5" t="s">
        <v>810</v>
      </c>
      <c r="M752" s="5" t="s">
        <v>6453</v>
      </c>
      <c r="N752" s="5" t="s">
        <v>6235</v>
      </c>
      <c r="O752" s="7" t="s">
        <v>1850</v>
      </c>
    </row>
    <row r="753" spans="1:15" x14ac:dyDescent="0.2">
      <c r="A753" s="55">
        <v>1752</v>
      </c>
      <c r="B753" s="37" t="s">
        <v>2597</v>
      </c>
      <c r="C753" s="37" t="s">
        <v>6454</v>
      </c>
      <c r="D753" s="6" t="s">
        <v>2686</v>
      </c>
      <c r="E753" s="7" t="s">
        <v>3020</v>
      </c>
      <c r="F753" s="6">
        <v>1</v>
      </c>
      <c r="G753" s="6">
        <v>5.03</v>
      </c>
      <c r="H753" s="6" t="s">
        <v>2566</v>
      </c>
      <c r="J753" s="8" t="s">
        <v>227</v>
      </c>
      <c r="K753" s="8" t="s">
        <v>5865</v>
      </c>
      <c r="L753" s="5" t="s">
        <v>765</v>
      </c>
      <c r="M753" s="5" t="s">
        <v>5866</v>
      </c>
      <c r="N753" s="5" t="s">
        <v>6157</v>
      </c>
      <c r="O753" s="7" t="s">
        <v>1850</v>
      </c>
    </row>
    <row r="754" spans="1:15" x14ac:dyDescent="0.2">
      <c r="A754" s="55">
        <v>1753</v>
      </c>
      <c r="B754" s="37" t="s">
        <v>27</v>
      </c>
      <c r="C754" s="37" t="s">
        <v>3059</v>
      </c>
      <c r="D754" s="6" t="s">
        <v>2686</v>
      </c>
      <c r="E754" s="7" t="s">
        <v>3020</v>
      </c>
      <c r="F754" s="6">
        <v>1</v>
      </c>
      <c r="G754" s="6">
        <v>5.03</v>
      </c>
      <c r="H754" s="6" t="s">
        <v>2566</v>
      </c>
      <c r="J754" s="8" t="s">
        <v>28</v>
      </c>
      <c r="K754" s="8" t="s">
        <v>117</v>
      </c>
      <c r="L754" s="5" t="s">
        <v>1500</v>
      </c>
      <c r="M754" s="5" t="s">
        <v>3360</v>
      </c>
      <c r="N754" s="5" t="s">
        <v>6455</v>
      </c>
      <c r="O754" s="7" t="s">
        <v>1850</v>
      </c>
    </row>
    <row r="755" spans="1:15" x14ac:dyDescent="0.2">
      <c r="A755" s="55">
        <v>1754</v>
      </c>
      <c r="B755" s="37" t="s">
        <v>6456</v>
      </c>
      <c r="C755" s="37" t="s">
        <v>6457</v>
      </c>
      <c r="D755" s="6" t="s">
        <v>2686</v>
      </c>
      <c r="E755" s="7" t="s">
        <v>3020</v>
      </c>
      <c r="F755" s="6">
        <v>1</v>
      </c>
      <c r="G755" s="6">
        <v>5.21</v>
      </c>
      <c r="H755" s="6" t="s">
        <v>2566</v>
      </c>
      <c r="J755" s="8" t="s">
        <v>6458</v>
      </c>
      <c r="K755" s="8" t="s">
        <v>97</v>
      </c>
      <c r="L755" s="5" t="s">
        <v>6459</v>
      </c>
      <c r="M755" s="5" t="s">
        <v>1436</v>
      </c>
      <c r="N755" s="5" t="s">
        <v>5555</v>
      </c>
      <c r="O755" s="7" t="s">
        <v>1850</v>
      </c>
    </row>
    <row r="756" spans="1:15" x14ac:dyDescent="0.2">
      <c r="A756" s="55">
        <v>1755</v>
      </c>
      <c r="B756" s="37" t="s">
        <v>6460</v>
      </c>
      <c r="C756" s="37" t="s">
        <v>6461</v>
      </c>
      <c r="D756" s="6" t="s">
        <v>2686</v>
      </c>
      <c r="E756" s="7" t="s">
        <v>3020</v>
      </c>
      <c r="F756" s="6">
        <v>1</v>
      </c>
      <c r="G756" s="6">
        <v>5.03</v>
      </c>
      <c r="H756" s="6" t="s">
        <v>2566</v>
      </c>
      <c r="J756" s="8" t="s">
        <v>6462</v>
      </c>
      <c r="K756" s="8" t="s">
        <v>79</v>
      </c>
      <c r="L756" s="5" t="s">
        <v>6463</v>
      </c>
      <c r="M756" s="5" t="s">
        <v>1004</v>
      </c>
      <c r="N756" s="5" t="s">
        <v>6213</v>
      </c>
      <c r="O756" s="7" t="s">
        <v>1850</v>
      </c>
    </row>
    <row r="757" spans="1:15" x14ac:dyDescent="0.2">
      <c r="A757" s="55">
        <v>1756</v>
      </c>
      <c r="B757" s="37" t="s">
        <v>3021</v>
      </c>
      <c r="C757" s="37" t="s">
        <v>6464</v>
      </c>
      <c r="D757" s="6" t="s">
        <v>2686</v>
      </c>
      <c r="E757" s="7" t="s">
        <v>3020</v>
      </c>
      <c r="F757" s="6">
        <v>1</v>
      </c>
      <c r="G757" s="6">
        <v>5.03</v>
      </c>
      <c r="H757" s="6" t="s">
        <v>2566</v>
      </c>
      <c r="J757" s="8" t="s">
        <v>3022</v>
      </c>
      <c r="K757" s="8" t="s">
        <v>942</v>
      </c>
      <c r="L757" s="5" t="s">
        <v>3023</v>
      </c>
      <c r="M757" s="5" t="s">
        <v>6465</v>
      </c>
      <c r="N757" s="5" t="s">
        <v>6466</v>
      </c>
      <c r="O757" s="7" t="s">
        <v>1850</v>
      </c>
    </row>
    <row r="758" spans="1:15" x14ac:dyDescent="0.2">
      <c r="A758" s="55">
        <v>1757</v>
      </c>
      <c r="B758" s="37" t="s">
        <v>6467</v>
      </c>
      <c r="C758" s="37" t="s">
        <v>6468</v>
      </c>
      <c r="D758" s="6" t="s">
        <v>2686</v>
      </c>
      <c r="E758" s="7" t="s">
        <v>3020</v>
      </c>
      <c r="F758" s="6">
        <v>1</v>
      </c>
      <c r="G758" s="6">
        <v>5.03</v>
      </c>
      <c r="H758" s="6" t="s">
        <v>2566</v>
      </c>
      <c r="J758" s="8" t="s">
        <v>5269</v>
      </c>
      <c r="K758" s="8" t="s">
        <v>35</v>
      </c>
      <c r="L758" s="5" t="s">
        <v>5271</v>
      </c>
      <c r="M758" s="5" t="s">
        <v>1087</v>
      </c>
      <c r="N758" s="5" t="s">
        <v>6469</v>
      </c>
      <c r="O758" s="7" t="s">
        <v>1850</v>
      </c>
    </row>
    <row r="759" spans="1:15" x14ac:dyDescent="0.2">
      <c r="A759" s="55">
        <v>1758</v>
      </c>
      <c r="B759" s="37" t="s">
        <v>6470</v>
      </c>
      <c r="C759" s="37" t="s">
        <v>6471</v>
      </c>
      <c r="D759" s="6" t="s">
        <v>2686</v>
      </c>
      <c r="E759" s="7" t="s">
        <v>3020</v>
      </c>
      <c r="F759" s="6">
        <v>1</v>
      </c>
      <c r="G759" s="6">
        <v>5.03</v>
      </c>
      <c r="H759" s="6" t="s">
        <v>2566</v>
      </c>
      <c r="J759" s="8" t="s">
        <v>6472</v>
      </c>
      <c r="K759" s="8" t="s">
        <v>271</v>
      </c>
      <c r="L759" s="5" t="s">
        <v>6473</v>
      </c>
      <c r="M759" s="5" t="s">
        <v>809</v>
      </c>
      <c r="N759" s="5" t="s">
        <v>5186</v>
      </c>
      <c r="O759" s="7" t="s">
        <v>1850</v>
      </c>
    </row>
    <row r="760" spans="1:15" x14ac:dyDescent="0.2">
      <c r="A760" s="55">
        <v>1759</v>
      </c>
      <c r="B760" s="37" t="s">
        <v>6474</v>
      </c>
      <c r="C760" s="37" t="s">
        <v>6475</v>
      </c>
      <c r="D760" s="6" t="s">
        <v>2686</v>
      </c>
      <c r="E760" s="7" t="s">
        <v>3020</v>
      </c>
      <c r="F760" s="6">
        <v>1</v>
      </c>
      <c r="G760" s="6">
        <v>5.03</v>
      </c>
      <c r="H760" s="6" t="s">
        <v>2566</v>
      </c>
      <c r="J760" s="8" t="s">
        <v>6476</v>
      </c>
      <c r="K760" s="8" t="s">
        <v>990</v>
      </c>
      <c r="L760" s="5" t="s">
        <v>6477</v>
      </c>
      <c r="M760" s="5" t="s">
        <v>6478</v>
      </c>
      <c r="N760" s="5" t="s">
        <v>5414</v>
      </c>
      <c r="O760" s="7" t="s">
        <v>1850</v>
      </c>
    </row>
    <row r="761" spans="1:15" x14ac:dyDescent="0.2">
      <c r="A761" s="55">
        <v>1760</v>
      </c>
      <c r="B761" s="37" t="s">
        <v>6479</v>
      </c>
      <c r="C761" s="37" t="s">
        <v>6480</v>
      </c>
      <c r="D761" s="6" t="s">
        <v>2686</v>
      </c>
      <c r="E761" s="7" t="s">
        <v>3020</v>
      </c>
      <c r="F761" s="6">
        <v>1</v>
      </c>
      <c r="G761" s="6">
        <v>5.03</v>
      </c>
      <c r="H761" s="6" t="s">
        <v>2566</v>
      </c>
      <c r="J761" s="8" t="s">
        <v>6481</v>
      </c>
      <c r="K761" s="8" t="s">
        <v>6482</v>
      </c>
      <c r="L761" s="5" t="s">
        <v>6483</v>
      </c>
      <c r="M761" s="5" t="s">
        <v>6484</v>
      </c>
      <c r="N761" s="5" t="s">
        <v>6485</v>
      </c>
      <c r="O761" s="7" t="s">
        <v>1850</v>
      </c>
    </row>
    <row r="762" spans="1:15" x14ac:dyDescent="0.2">
      <c r="A762" s="55">
        <v>1761</v>
      </c>
      <c r="B762" s="37" t="s">
        <v>4188</v>
      </c>
      <c r="C762" s="37" t="s">
        <v>6486</v>
      </c>
      <c r="D762" s="6" t="s">
        <v>2686</v>
      </c>
      <c r="E762" s="7" t="s">
        <v>3020</v>
      </c>
      <c r="F762" s="6">
        <v>1</v>
      </c>
      <c r="G762" s="6">
        <v>5.03</v>
      </c>
      <c r="H762" s="6" t="s">
        <v>2566</v>
      </c>
      <c r="J762" s="8" t="s">
        <v>168</v>
      </c>
      <c r="K762" s="8" t="s">
        <v>1</v>
      </c>
      <c r="L762" s="5" t="s">
        <v>593</v>
      </c>
      <c r="M762" s="5" t="s">
        <v>753</v>
      </c>
      <c r="N762" s="5" t="s">
        <v>6487</v>
      </c>
      <c r="O762" s="7" t="s">
        <v>1850</v>
      </c>
    </row>
    <row r="763" spans="1:15" x14ac:dyDescent="0.2">
      <c r="A763" s="55">
        <v>1762</v>
      </c>
      <c r="B763" s="37" t="s">
        <v>6488</v>
      </c>
      <c r="C763" s="37" t="s">
        <v>6489</v>
      </c>
      <c r="D763" s="6" t="s">
        <v>2686</v>
      </c>
      <c r="E763" s="7" t="s">
        <v>3020</v>
      </c>
      <c r="F763" s="6">
        <v>1</v>
      </c>
      <c r="G763" s="6">
        <v>5.03</v>
      </c>
      <c r="H763" s="6" t="s">
        <v>2566</v>
      </c>
      <c r="J763" s="8" t="s">
        <v>6490</v>
      </c>
      <c r="K763" s="8" t="s">
        <v>6491</v>
      </c>
      <c r="L763" s="5" t="s">
        <v>6492</v>
      </c>
      <c r="M763" s="5" t="s">
        <v>6493</v>
      </c>
      <c r="N763" s="5" t="s">
        <v>5262</v>
      </c>
      <c r="O763" s="7" t="s">
        <v>1850</v>
      </c>
    </row>
    <row r="764" spans="1:15" x14ac:dyDescent="0.2">
      <c r="A764" s="55">
        <v>1763</v>
      </c>
      <c r="B764" s="37" t="s">
        <v>3643</v>
      </c>
      <c r="C764" s="37" t="s">
        <v>6494</v>
      </c>
      <c r="D764" s="6" t="s">
        <v>2686</v>
      </c>
      <c r="E764" s="7" t="s">
        <v>3020</v>
      </c>
      <c r="F764" s="6">
        <v>1</v>
      </c>
      <c r="G764" s="6">
        <v>5.03</v>
      </c>
      <c r="H764" s="6" t="s">
        <v>2566</v>
      </c>
      <c r="J764" s="8" t="s">
        <v>505</v>
      </c>
      <c r="K764" s="8" t="s">
        <v>79</v>
      </c>
      <c r="L764" s="5" t="s">
        <v>1207</v>
      </c>
      <c r="M764" s="5" t="s">
        <v>1004</v>
      </c>
      <c r="N764" s="5" t="s">
        <v>6254</v>
      </c>
      <c r="O764" s="7" t="s">
        <v>1850</v>
      </c>
    </row>
    <row r="765" spans="1:15" x14ac:dyDescent="0.2">
      <c r="A765" s="55">
        <v>1764</v>
      </c>
      <c r="B765" s="37" t="s">
        <v>6495</v>
      </c>
      <c r="C765" s="37" t="s">
        <v>6496</v>
      </c>
      <c r="D765" s="6" t="s">
        <v>2686</v>
      </c>
      <c r="E765" s="7" t="s">
        <v>3020</v>
      </c>
      <c r="F765" s="6">
        <v>1</v>
      </c>
      <c r="G765" s="6">
        <v>5.03</v>
      </c>
      <c r="H765" s="6" t="s">
        <v>2566</v>
      </c>
      <c r="J765" s="8" t="s">
        <v>6497</v>
      </c>
      <c r="K765" s="8" t="s">
        <v>58</v>
      </c>
      <c r="L765" s="5" t="s">
        <v>6498</v>
      </c>
      <c r="M765" s="5" t="s">
        <v>564</v>
      </c>
      <c r="N765" s="5" t="s">
        <v>5189</v>
      </c>
      <c r="O765" s="7" t="s">
        <v>1850</v>
      </c>
    </row>
    <row r="766" spans="1:15" x14ac:dyDescent="0.2">
      <c r="A766" s="55">
        <v>1765</v>
      </c>
      <c r="B766" s="37" t="s">
        <v>4286</v>
      </c>
      <c r="C766" s="37" t="s">
        <v>6499</v>
      </c>
      <c r="D766" s="6" t="s">
        <v>2686</v>
      </c>
      <c r="E766" s="7" t="s">
        <v>3020</v>
      </c>
      <c r="F766" s="6">
        <v>1</v>
      </c>
      <c r="G766" s="6">
        <v>5.03</v>
      </c>
      <c r="H766" s="6" t="s">
        <v>2566</v>
      </c>
      <c r="J766" s="8" t="s">
        <v>310</v>
      </c>
      <c r="K766" s="8" t="s">
        <v>79</v>
      </c>
      <c r="L766" s="5" t="s">
        <v>1589</v>
      </c>
      <c r="M766" s="5" t="s">
        <v>1004</v>
      </c>
      <c r="N766" s="5" t="s">
        <v>6500</v>
      </c>
      <c r="O766" s="7" t="s">
        <v>1850</v>
      </c>
    </row>
    <row r="767" spans="1:15" x14ac:dyDescent="0.2">
      <c r="A767" s="55">
        <v>1766</v>
      </c>
      <c r="B767" s="37" t="s">
        <v>6501</v>
      </c>
      <c r="C767" s="37" t="s">
        <v>6502</v>
      </c>
      <c r="D767" s="6" t="s">
        <v>2686</v>
      </c>
      <c r="E767" s="7" t="s">
        <v>3071</v>
      </c>
      <c r="F767" s="6">
        <v>1</v>
      </c>
      <c r="G767" s="6">
        <v>5.0599999999999996</v>
      </c>
      <c r="H767" s="6" t="s">
        <v>164</v>
      </c>
      <c r="J767" s="8" t="s">
        <v>6503</v>
      </c>
      <c r="K767" s="8" t="s">
        <v>6504</v>
      </c>
      <c r="L767" s="5" t="s">
        <v>6505</v>
      </c>
      <c r="M767" s="5" t="s">
        <v>6506</v>
      </c>
      <c r="N767" s="5" t="s">
        <v>6487</v>
      </c>
      <c r="O767" s="7" t="s">
        <v>1850</v>
      </c>
    </row>
    <row r="768" spans="1:15" x14ac:dyDescent="0.2">
      <c r="A768" s="55">
        <v>1767</v>
      </c>
      <c r="B768" s="37" t="s">
        <v>6507</v>
      </c>
      <c r="C768" s="37" t="s">
        <v>6508</v>
      </c>
      <c r="D768" s="6" t="s">
        <v>2686</v>
      </c>
      <c r="E768" s="7" t="s">
        <v>3858</v>
      </c>
      <c r="F768" s="6">
        <v>1</v>
      </c>
      <c r="G768" s="6">
        <v>5.0599999999999996</v>
      </c>
      <c r="H768" s="6" t="s">
        <v>164</v>
      </c>
      <c r="J768" s="8" t="s">
        <v>6509</v>
      </c>
      <c r="K768" s="8" t="s">
        <v>6510</v>
      </c>
      <c r="L768" s="5" t="s">
        <v>6511</v>
      </c>
      <c r="M768" s="5" t="s">
        <v>6512</v>
      </c>
      <c r="N768" s="5" t="s">
        <v>6513</v>
      </c>
      <c r="O768" s="7" t="s">
        <v>1850</v>
      </c>
    </row>
    <row r="769" spans="1:15" x14ac:dyDescent="0.2">
      <c r="A769" s="55">
        <v>1768</v>
      </c>
      <c r="B769" s="37" t="s">
        <v>6379</v>
      </c>
      <c r="C769" s="37" t="s">
        <v>6312</v>
      </c>
      <c r="D769" s="6" t="s">
        <v>2686</v>
      </c>
      <c r="E769" s="7" t="s">
        <v>3858</v>
      </c>
      <c r="F769" s="6">
        <v>1</v>
      </c>
      <c r="G769" s="6">
        <v>5.0599999999999996</v>
      </c>
      <c r="H769" s="6" t="s">
        <v>164</v>
      </c>
      <c r="J769" s="8" t="s">
        <v>331</v>
      </c>
      <c r="K769" s="8" t="s">
        <v>894</v>
      </c>
      <c r="L769" s="5" t="s">
        <v>1023</v>
      </c>
      <c r="M769" s="5" t="s">
        <v>895</v>
      </c>
      <c r="N769" s="5" t="s">
        <v>6514</v>
      </c>
      <c r="O769" s="7" t="s">
        <v>1850</v>
      </c>
    </row>
    <row r="770" spans="1:15" x14ac:dyDescent="0.2">
      <c r="A770" s="55">
        <v>1769</v>
      </c>
      <c r="B770" s="37" t="s">
        <v>2813</v>
      </c>
      <c r="C770" s="37" t="s">
        <v>6515</v>
      </c>
      <c r="D770" s="6" t="s">
        <v>2686</v>
      </c>
      <c r="E770" s="7" t="s">
        <v>3858</v>
      </c>
      <c r="F770" s="6">
        <v>1</v>
      </c>
      <c r="G770" s="6">
        <v>5.0599999999999996</v>
      </c>
      <c r="H770" s="6" t="s">
        <v>164</v>
      </c>
      <c r="J770" s="8" t="s">
        <v>308</v>
      </c>
      <c r="K770" s="8" t="s">
        <v>119</v>
      </c>
      <c r="L770" s="5" t="s">
        <v>939</v>
      </c>
      <c r="M770" s="5" t="s">
        <v>590</v>
      </c>
      <c r="N770" s="5" t="s">
        <v>4945</v>
      </c>
      <c r="O770" s="7" t="s">
        <v>1850</v>
      </c>
    </row>
    <row r="771" spans="1:15" x14ac:dyDescent="0.2">
      <c r="A771" s="55">
        <v>1770</v>
      </c>
      <c r="B771" s="37" t="s">
        <v>6</v>
      </c>
      <c r="C771" s="37" t="s">
        <v>6516</v>
      </c>
      <c r="D771" s="6" t="s">
        <v>2686</v>
      </c>
      <c r="E771" s="7" t="s">
        <v>3858</v>
      </c>
      <c r="F771" s="6">
        <v>1</v>
      </c>
      <c r="G771" s="6">
        <v>5.0599999999999996</v>
      </c>
      <c r="H771" s="6" t="s">
        <v>164</v>
      </c>
      <c r="J771" s="8" t="s">
        <v>7</v>
      </c>
      <c r="K771" s="8" t="s">
        <v>5</v>
      </c>
      <c r="L771" s="5" t="s">
        <v>676</v>
      </c>
      <c r="M771" s="5" t="s">
        <v>645</v>
      </c>
      <c r="N771" s="5" t="s">
        <v>5412</v>
      </c>
      <c r="O771" s="7" t="s">
        <v>1850</v>
      </c>
    </row>
    <row r="772" spans="1:15" x14ac:dyDescent="0.2">
      <c r="A772" s="55">
        <v>1771</v>
      </c>
      <c r="B772" s="37" t="s">
        <v>6517</v>
      </c>
      <c r="C772" s="37" t="s">
        <v>6518</v>
      </c>
      <c r="D772" s="6" t="s">
        <v>2686</v>
      </c>
      <c r="E772" s="7" t="s">
        <v>3858</v>
      </c>
      <c r="F772" s="6">
        <v>1</v>
      </c>
      <c r="G772" s="6">
        <v>5.0599999999999996</v>
      </c>
      <c r="H772" s="6" t="s">
        <v>164</v>
      </c>
      <c r="J772" s="8" t="s">
        <v>6519</v>
      </c>
      <c r="K772" s="8" t="s">
        <v>5865</v>
      </c>
      <c r="L772" s="5" t="s">
        <v>6520</v>
      </c>
      <c r="M772" s="5" t="s">
        <v>5866</v>
      </c>
      <c r="N772" s="5" t="s">
        <v>5821</v>
      </c>
      <c r="O772" s="7" t="s">
        <v>1850</v>
      </c>
    </row>
    <row r="773" spans="1:15" x14ac:dyDescent="0.2">
      <c r="A773" s="55">
        <v>1772</v>
      </c>
      <c r="B773" s="37" t="s">
        <v>4139</v>
      </c>
      <c r="C773" s="37" t="s">
        <v>6521</v>
      </c>
      <c r="D773" s="6" t="s">
        <v>2686</v>
      </c>
      <c r="E773" s="7" t="s">
        <v>3858</v>
      </c>
      <c r="F773" s="6">
        <v>1</v>
      </c>
      <c r="G773" s="6">
        <v>5.0599999999999996</v>
      </c>
      <c r="H773" s="6" t="s">
        <v>164</v>
      </c>
      <c r="J773" s="8" t="s">
        <v>278</v>
      </c>
      <c r="K773" s="8" t="s">
        <v>14</v>
      </c>
      <c r="L773" s="5" t="s">
        <v>730</v>
      </c>
      <c r="M773" s="5" t="s">
        <v>727</v>
      </c>
      <c r="N773" s="5" t="s">
        <v>6522</v>
      </c>
      <c r="O773" s="7" t="s">
        <v>1850</v>
      </c>
    </row>
    <row r="774" spans="1:15" x14ac:dyDescent="0.2">
      <c r="A774" s="55">
        <v>1773</v>
      </c>
      <c r="B774" s="37" t="s">
        <v>4174</v>
      </c>
      <c r="C774" s="37" t="s">
        <v>6523</v>
      </c>
      <c r="D774" s="6" t="s">
        <v>2686</v>
      </c>
      <c r="E774" s="7" t="s">
        <v>3858</v>
      </c>
      <c r="F774" s="6">
        <v>1</v>
      </c>
      <c r="G774" s="6">
        <v>5.0599999999999996</v>
      </c>
      <c r="H774" s="6" t="s">
        <v>164</v>
      </c>
      <c r="J774" s="8" t="s">
        <v>455</v>
      </c>
      <c r="K774" s="8" t="s">
        <v>6524</v>
      </c>
      <c r="L774" s="5" t="s">
        <v>1295</v>
      </c>
      <c r="M774" s="5" t="s">
        <v>6525</v>
      </c>
      <c r="N774" s="5" t="s">
        <v>5859</v>
      </c>
      <c r="O774" s="7" t="s">
        <v>1850</v>
      </c>
    </row>
    <row r="775" spans="1:15" x14ac:dyDescent="0.2">
      <c r="A775" s="55">
        <v>1774</v>
      </c>
      <c r="B775" s="37" t="s">
        <v>2576</v>
      </c>
      <c r="C775" s="37" t="s">
        <v>6526</v>
      </c>
      <c r="D775" s="6" t="s">
        <v>2686</v>
      </c>
      <c r="E775" s="7" t="s">
        <v>3858</v>
      </c>
      <c r="F775" s="6">
        <v>1</v>
      </c>
      <c r="G775" s="6">
        <v>5.0599999999999996</v>
      </c>
      <c r="H775" s="6" t="s">
        <v>164</v>
      </c>
      <c r="J775" s="8" t="s">
        <v>32</v>
      </c>
      <c r="K775" s="8" t="s">
        <v>119</v>
      </c>
      <c r="L775" s="5" t="s">
        <v>632</v>
      </c>
      <c r="M775" s="5" t="s">
        <v>590</v>
      </c>
      <c r="N775" s="5" t="s">
        <v>5629</v>
      </c>
      <c r="O775" s="7" t="s">
        <v>1850</v>
      </c>
    </row>
    <row r="776" spans="1:15" x14ac:dyDescent="0.2">
      <c r="A776" s="55">
        <v>1775</v>
      </c>
      <c r="B776" s="37" t="s">
        <v>2574</v>
      </c>
      <c r="C776" s="37" t="s">
        <v>6527</v>
      </c>
      <c r="D776" s="6" t="s">
        <v>2686</v>
      </c>
      <c r="E776" s="7" t="s">
        <v>3858</v>
      </c>
      <c r="F776" s="6">
        <v>1</v>
      </c>
      <c r="G776" s="6">
        <v>5.0599999999999996</v>
      </c>
      <c r="H776" s="6" t="s">
        <v>164</v>
      </c>
      <c r="J776" s="8" t="s">
        <v>341</v>
      </c>
      <c r="K776" s="8" t="s">
        <v>6528</v>
      </c>
      <c r="L776" s="5" t="s">
        <v>684</v>
      </c>
      <c r="M776" s="5" t="s">
        <v>6529</v>
      </c>
      <c r="N776" s="5" t="s">
        <v>5010</v>
      </c>
      <c r="O776" s="7" t="s">
        <v>1850</v>
      </c>
    </row>
    <row r="777" spans="1:15" x14ac:dyDescent="0.2">
      <c r="A777" s="55">
        <v>1776</v>
      </c>
      <c r="B777" s="37" t="s">
        <v>6530</v>
      </c>
      <c r="C777" s="37" t="s">
        <v>2792</v>
      </c>
      <c r="D777" s="6" t="s">
        <v>2686</v>
      </c>
      <c r="E777" s="7" t="s">
        <v>3858</v>
      </c>
      <c r="F777" s="6">
        <v>1</v>
      </c>
      <c r="G777" s="6">
        <v>5.0599999999999996</v>
      </c>
      <c r="H777" s="6" t="s">
        <v>164</v>
      </c>
      <c r="J777" s="8" t="s">
        <v>6140</v>
      </c>
      <c r="K777" s="8" t="s">
        <v>188</v>
      </c>
      <c r="L777" s="5" t="s">
        <v>6531</v>
      </c>
      <c r="M777" s="5" t="s">
        <v>654</v>
      </c>
      <c r="N777" s="5" t="s">
        <v>5220</v>
      </c>
      <c r="O777" s="7" t="s">
        <v>1850</v>
      </c>
    </row>
    <row r="778" spans="1:15" x14ac:dyDescent="0.2">
      <c r="A778" s="55">
        <v>1777</v>
      </c>
      <c r="B778" s="37" t="s">
        <v>4597</v>
      </c>
      <c r="C778" s="37" t="s">
        <v>6532</v>
      </c>
      <c r="D778" s="6" t="s">
        <v>177</v>
      </c>
      <c r="E778" s="7" t="s">
        <v>2406</v>
      </c>
      <c r="F778" s="6">
        <v>1</v>
      </c>
      <c r="G778" s="6">
        <v>5.0599999999999996</v>
      </c>
      <c r="H778" s="6" t="s">
        <v>164</v>
      </c>
      <c r="J778" s="8" t="s">
        <v>4599</v>
      </c>
      <c r="K778" s="8" t="s">
        <v>137</v>
      </c>
      <c r="L778" s="5" t="s">
        <v>6533</v>
      </c>
      <c r="M778" s="5" t="s">
        <v>682</v>
      </c>
      <c r="N778" s="5" t="s">
        <v>6534</v>
      </c>
      <c r="O778" s="7" t="s">
        <v>1850</v>
      </c>
    </row>
    <row r="779" spans="1:15" x14ac:dyDescent="0.2">
      <c r="A779" s="55">
        <v>1778</v>
      </c>
      <c r="B779" s="37" t="s">
        <v>2511</v>
      </c>
      <c r="C779" s="37" t="s">
        <v>2963</v>
      </c>
      <c r="D779" s="6" t="s">
        <v>177</v>
      </c>
      <c r="E779" s="7" t="s">
        <v>2406</v>
      </c>
      <c r="F779" s="6">
        <v>2</v>
      </c>
      <c r="G779" s="6">
        <v>5.0599999999999996</v>
      </c>
      <c r="H779" s="6" t="s">
        <v>1499</v>
      </c>
      <c r="I779" s="6">
        <v>1454</v>
      </c>
      <c r="J779" s="8" t="s">
        <v>92</v>
      </c>
      <c r="K779" s="8" t="s">
        <v>843</v>
      </c>
      <c r="L779" s="5" t="s">
        <v>621</v>
      </c>
      <c r="M779" s="5" t="s">
        <v>844</v>
      </c>
      <c r="N779" s="5" t="s">
        <v>3608</v>
      </c>
      <c r="O779" s="7" t="s">
        <v>1850</v>
      </c>
    </row>
    <row r="780" spans="1:15" x14ac:dyDescent="0.2">
      <c r="A780" s="55">
        <v>1779</v>
      </c>
      <c r="B780" s="37" t="s">
        <v>6535</v>
      </c>
      <c r="C780" s="37" t="s">
        <v>6536</v>
      </c>
      <c r="D780" s="6" t="s">
        <v>2686</v>
      </c>
      <c r="E780" s="7" t="s">
        <v>3074</v>
      </c>
      <c r="F780" s="6">
        <v>1</v>
      </c>
      <c r="G780" s="6">
        <v>5.0599999999999996</v>
      </c>
      <c r="H780" s="6" t="s">
        <v>164</v>
      </c>
      <c r="J780" s="8" t="s">
        <v>6537</v>
      </c>
      <c r="K780" s="8" t="s">
        <v>313</v>
      </c>
      <c r="L780" s="5" t="s">
        <v>6538</v>
      </c>
      <c r="M780" s="5" t="s">
        <v>859</v>
      </c>
      <c r="N780" s="5" t="s">
        <v>5973</v>
      </c>
      <c r="O780" s="7" t="s">
        <v>1850</v>
      </c>
    </row>
    <row r="781" spans="1:15" x14ac:dyDescent="0.2">
      <c r="A781" s="55">
        <v>1780</v>
      </c>
      <c r="B781" s="37" t="s">
        <v>5623</v>
      </c>
      <c r="C781" s="37" t="s">
        <v>6539</v>
      </c>
      <c r="D781" s="6" t="s">
        <v>2686</v>
      </c>
      <c r="E781" s="7" t="s">
        <v>3074</v>
      </c>
      <c r="F781" s="6">
        <v>1</v>
      </c>
      <c r="G781" s="6">
        <v>5.0599999999999996</v>
      </c>
      <c r="H781" s="6" t="s">
        <v>164</v>
      </c>
      <c r="J781" s="8" t="s">
        <v>257</v>
      </c>
      <c r="K781" s="8" t="s">
        <v>251</v>
      </c>
      <c r="L781" s="5" t="s">
        <v>657</v>
      </c>
      <c r="M781" s="5" t="s">
        <v>816</v>
      </c>
      <c r="N781" s="5" t="s">
        <v>6274</v>
      </c>
      <c r="O781" s="7" t="s">
        <v>1850</v>
      </c>
    </row>
    <row r="782" spans="1:15" x14ac:dyDescent="0.2">
      <c r="A782" s="55">
        <v>1781</v>
      </c>
      <c r="B782" s="37" t="s">
        <v>3106</v>
      </c>
      <c r="C782" s="37" t="s">
        <v>6540</v>
      </c>
      <c r="D782" s="6" t="s">
        <v>2686</v>
      </c>
      <c r="E782" s="7" t="s">
        <v>3074</v>
      </c>
      <c r="F782" s="6">
        <v>1</v>
      </c>
      <c r="G782" s="6">
        <v>5.0599999999999996</v>
      </c>
      <c r="H782" s="6" t="s">
        <v>164</v>
      </c>
      <c r="J782" s="8" t="s">
        <v>3108</v>
      </c>
      <c r="K782" s="8" t="s">
        <v>6541</v>
      </c>
      <c r="L782" s="5" t="s">
        <v>6542</v>
      </c>
      <c r="M782" s="5" t="s">
        <v>6543</v>
      </c>
      <c r="N782" s="5" t="s">
        <v>6544</v>
      </c>
      <c r="O782" s="7" t="s">
        <v>1850</v>
      </c>
    </row>
    <row r="783" spans="1:15" x14ac:dyDescent="0.2">
      <c r="A783" s="55">
        <v>1782</v>
      </c>
      <c r="B783" s="37" t="s">
        <v>6545</v>
      </c>
      <c r="C783" s="37" t="s">
        <v>6546</v>
      </c>
      <c r="D783" s="6" t="s">
        <v>2686</v>
      </c>
      <c r="E783" s="7" t="s">
        <v>3074</v>
      </c>
      <c r="F783" s="6">
        <v>1</v>
      </c>
      <c r="G783" s="6">
        <v>5.0599999999999996</v>
      </c>
      <c r="H783" s="6" t="s">
        <v>164</v>
      </c>
      <c r="J783" s="8" t="s">
        <v>6547</v>
      </c>
      <c r="K783" s="8" t="s">
        <v>99</v>
      </c>
      <c r="L783" s="5" t="s">
        <v>6548</v>
      </c>
      <c r="M783" s="5" t="s">
        <v>636</v>
      </c>
      <c r="N783" s="5" t="s">
        <v>6513</v>
      </c>
      <c r="O783" s="7" t="s">
        <v>1850</v>
      </c>
    </row>
    <row r="784" spans="1:15" x14ac:dyDescent="0.2">
      <c r="A784" s="55">
        <v>1783</v>
      </c>
      <c r="B784" s="37" t="s">
        <v>3080</v>
      </c>
      <c r="C784" s="37" t="s">
        <v>6549</v>
      </c>
      <c r="D784" s="6" t="s">
        <v>2686</v>
      </c>
      <c r="E784" s="7" t="s">
        <v>3074</v>
      </c>
      <c r="F784" s="6">
        <v>1</v>
      </c>
      <c r="G784" s="6">
        <v>5.0599999999999996</v>
      </c>
      <c r="H784" s="6" t="s">
        <v>164</v>
      </c>
      <c r="J784" s="8" t="s">
        <v>3082</v>
      </c>
      <c r="K784" s="8" t="s">
        <v>67</v>
      </c>
      <c r="L784" s="5" t="s">
        <v>1542</v>
      </c>
      <c r="M784" s="5" t="s">
        <v>5801</v>
      </c>
      <c r="N784" s="5" t="s">
        <v>6550</v>
      </c>
      <c r="O784" s="7" t="s">
        <v>1850</v>
      </c>
    </row>
    <row r="785" spans="1:15" x14ac:dyDescent="0.2">
      <c r="A785" s="55">
        <v>1784</v>
      </c>
      <c r="B785" s="37" t="s">
        <v>6551</v>
      </c>
      <c r="C785" s="37" t="s">
        <v>6552</v>
      </c>
      <c r="D785" s="6" t="s">
        <v>2686</v>
      </c>
      <c r="E785" s="7" t="s">
        <v>3074</v>
      </c>
      <c r="F785" s="6">
        <v>1</v>
      </c>
      <c r="G785" s="6">
        <v>5.0599999999999996</v>
      </c>
      <c r="H785" s="6" t="s">
        <v>164</v>
      </c>
      <c r="J785" s="8" t="s">
        <v>6553</v>
      </c>
      <c r="K785" s="8" t="s">
        <v>6554</v>
      </c>
      <c r="L785" s="5" t="s">
        <v>6555</v>
      </c>
      <c r="M785" s="5" t="s">
        <v>6556</v>
      </c>
      <c r="N785" s="5" t="s">
        <v>6229</v>
      </c>
      <c r="O785" s="7" t="s">
        <v>1850</v>
      </c>
    </row>
    <row r="786" spans="1:15" x14ac:dyDescent="0.2">
      <c r="A786" s="55">
        <v>1785</v>
      </c>
      <c r="B786" s="37" t="s">
        <v>3094</v>
      </c>
      <c r="C786" s="37" t="s">
        <v>6557</v>
      </c>
      <c r="D786" s="6" t="s">
        <v>2686</v>
      </c>
      <c r="E786" s="7" t="s">
        <v>3074</v>
      </c>
      <c r="F786" s="6">
        <v>1</v>
      </c>
      <c r="G786" s="6">
        <v>5.0599999999999996</v>
      </c>
      <c r="H786" s="6" t="s">
        <v>164</v>
      </c>
      <c r="J786" s="8" t="s">
        <v>3096</v>
      </c>
      <c r="K786" s="8" t="s">
        <v>61</v>
      </c>
      <c r="L786" s="5" t="s">
        <v>1638</v>
      </c>
      <c r="M786" s="5" t="s">
        <v>708</v>
      </c>
      <c r="N786" s="5" t="s">
        <v>4965</v>
      </c>
      <c r="O786" s="7" t="s">
        <v>1850</v>
      </c>
    </row>
    <row r="787" spans="1:15" x14ac:dyDescent="0.2">
      <c r="A787" s="55">
        <v>1786</v>
      </c>
      <c r="B787" s="37" t="s">
        <v>6558</v>
      </c>
      <c r="C787" s="37" t="s">
        <v>6559</v>
      </c>
      <c r="D787" s="6" t="s">
        <v>2686</v>
      </c>
      <c r="E787" s="7" t="s">
        <v>3074</v>
      </c>
      <c r="F787" s="6">
        <v>1</v>
      </c>
      <c r="G787" s="6">
        <v>5.0599999999999996</v>
      </c>
      <c r="H787" s="6" t="s">
        <v>164</v>
      </c>
      <c r="J787" s="8" t="s">
        <v>304</v>
      </c>
      <c r="K787" s="8" t="s">
        <v>142</v>
      </c>
      <c r="L787" s="5" t="s">
        <v>686</v>
      </c>
      <c r="M787" s="5" t="s">
        <v>652</v>
      </c>
      <c r="N787" s="5" t="s">
        <v>5617</v>
      </c>
      <c r="O787" s="7" t="s">
        <v>1850</v>
      </c>
    </row>
    <row r="788" spans="1:15" x14ac:dyDescent="0.2">
      <c r="A788" s="55">
        <v>1787</v>
      </c>
      <c r="B788" s="37" t="s">
        <v>6560</v>
      </c>
      <c r="C788" s="37" t="s">
        <v>6561</v>
      </c>
      <c r="D788" s="6" t="s">
        <v>2686</v>
      </c>
      <c r="E788" s="7" t="s">
        <v>3074</v>
      </c>
      <c r="F788" s="6">
        <v>1</v>
      </c>
      <c r="G788" s="6">
        <v>5.0599999999999996</v>
      </c>
      <c r="H788" s="6" t="s">
        <v>164</v>
      </c>
      <c r="J788" s="8" t="s">
        <v>6562</v>
      </c>
      <c r="K788" s="8" t="s">
        <v>6563</v>
      </c>
      <c r="L788" s="5" t="s">
        <v>6564</v>
      </c>
      <c r="M788" s="5" t="s">
        <v>6565</v>
      </c>
      <c r="N788" s="5" t="s">
        <v>6566</v>
      </c>
      <c r="O788" s="7" t="s">
        <v>1850</v>
      </c>
    </row>
    <row r="789" spans="1:15" x14ac:dyDescent="0.2">
      <c r="A789" s="55">
        <v>1788</v>
      </c>
      <c r="B789" s="37" t="s">
        <v>5989</v>
      </c>
      <c r="C789" s="37" t="s">
        <v>6567</v>
      </c>
      <c r="D789" s="6" t="s">
        <v>2686</v>
      </c>
      <c r="E789" s="7" t="s">
        <v>3074</v>
      </c>
      <c r="F789" s="6">
        <v>1</v>
      </c>
      <c r="G789" s="6">
        <v>5.0599999999999996</v>
      </c>
      <c r="H789" s="6" t="s">
        <v>2566</v>
      </c>
      <c r="J789" s="8" t="s">
        <v>5990</v>
      </c>
      <c r="K789" s="8" t="s">
        <v>3826</v>
      </c>
      <c r="L789" s="5" t="s">
        <v>5991</v>
      </c>
      <c r="M789" s="5" t="s">
        <v>3827</v>
      </c>
      <c r="N789" s="5" t="s">
        <v>6568</v>
      </c>
      <c r="O789" s="7" t="s">
        <v>1850</v>
      </c>
    </row>
    <row r="790" spans="1:15" x14ac:dyDescent="0.2">
      <c r="A790" s="55">
        <v>1789</v>
      </c>
      <c r="B790" s="37" t="s">
        <v>2930</v>
      </c>
      <c r="C790" s="37" t="s">
        <v>6569</v>
      </c>
      <c r="D790" s="6" t="s">
        <v>2686</v>
      </c>
      <c r="E790" s="7" t="s">
        <v>3074</v>
      </c>
      <c r="F790" s="6">
        <v>1</v>
      </c>
      <c r="G790" s="6">
        <v>5.0599999999999996</v>
      </c>
      <c r="H790" s="6" t="s">
        <v>164</v>
      </c>
      <c r="J790" s="8" t="s">
        <v>1249</v>
      </c>
      <c r="K790" s="8" t="s">
        <v>142</v>
      </c>
      <c r="L790" s="5" t="s">
        <v>1250</v>
      </c>
      <c r="M790" s="5" t="s">
        <v>652</v>
      </c>
      <c r="N790" s="5" t="s">
        <v>4957</v>
      </c>
      <c r="O790" s="7" t="s">
        <v>1850</v>
      </c>
    </row>
    <row r="791" spans="1:15" x14ac:dyDescent="0.2">
      <c r="A791" s="55">
        <v>1790</v>
      </c>
      <c r="B791" s="37" t="s">
        <v>6570</v>
      </c>
      <c r="C791" s="37" t="s">
        <v>3059</v>
      </c>
      <c r="D791" s="6" t="s">
        <v>2686</v>
      </c>
      <c r="E791" s="7" t="s">
        <v>2762</v>
      </c>
      <c r="F791" s="6">
        <v>1</v>
      </c>
      <c r="G791" s="6">
        <v>5.0599999999999996</v>
      </c>
      <c r="H791" s="6" t="s">
        <v>2566</v>
      </c>
      <c r="J791" s="8" t="s">
        <v>6571</v>
      </c>
      <c r="K791" s="8" t="s">
        <v>117</v>
      </c>
      <c r="L791" s="5" t="s">
        <v>6572</v>
      </c>
      <c r="M791" s="5" t="s">
        <v>756</v>
      </c>
      <c r="N791" s="5" t="s">
        <v>5821</v>
      </c>
      <c r="O791" s="7" t="s">
        <v>1850</v>
      </c>
    </row>
    <row r="792" spans="1:15" x14ac:dyDescent="0.2">
      <c r="A792" s="55">
        <v>1791</v>
      </c>
      <c r="B792" s="37" t="s">
        <v>4110</v>
      </c>
      <c r="C792" s="37" t="s">
        <v>6573</v>
      </c>
      <c r="D792" s="6" t="s">
        <v>2686</v>
      </c>
      <c r="E792" s="7" t="s">
        <v>2762</v>
      </c>
      <c r="F792" s="6">
        <v>1</v>
      </c>
      <c r="G792" s="6">
        <v>5.0599999999999996</v>
      </c>
      <c r="H792" s="6" t="s">
        <v>164</v>
      </c>
      <c r="J792" s="8" t="s">
        <v>950</v>
      </c>
      <c r="K792" s="8" t="s">
        <v>6574</v>
      </c>
      <c r="L792" s="5" t="s">
        <v>1426</v>
      </c>
      <c r="M792" s="5" t="s">
        <v>6575</v>
      </c>
      <c r="N792" s="5" t="s">
        <v>5145</v>
      </c>
      <c r="O792" s="7" t="s">
        <v>1850</v>
      </c>
    </row>
    <row r="793" spans="1:15" x14ac:dyDescent="0.2">
      <c r="A793" s="55">
        <v>1792</v>
      </c>
      <c r="B793" s="37" t="s">
        <v>524</v>
      </c>
      <c r="C793" s="37" t="s">
        <v>6576</v>
      </c>
      <c r="D793" s="6" t="s">
        <v>2686</v>
      </c>
      <c r="E793" s="7" t="s">
        <v>2762</v>
      </c>
      <c r="F793" s="6">
        <v>1</v>
      </c>
      <c r="G793" s="6">
        <v>5.0599999999999996</v>
      </c>
      <c r="H793" s="6" t="s">
        <v>164</v>
      </c>
      <c r="J793" s="8" t="s">
        <v>138</v>
      </c>
      <c r="K793" s="8" t="s">
        <v>54</v>
      </c>
      <c r="L793" s="5" t="s">
        <v>800</v>
      </c>
      <c r="M793" s="5" t="s">
        <v>573</v>
      </c>
      <c r="N793" s="5" t="s">
        <v>5499</v>
      </c>
      <c r="O793" s="7" t="s">
        <v>1850</v>
      </c>
    </row>
    <row r="794" spans="1:15" x14ac:dyDescent="0.2">
      <c r="A794" s="55">
        <v>1793</v>
      </c>
      <c r="B794" s="37" t="s">
        <v>3078</v>
      </c>
      <c r="C794" s="37" t="s">
        <v>6577</v>
      </c>
      <c r="D794" s="6" t="s">
        <v>2686</v>
      </c>
      <c r="E794" s="7" t="s">
        <v>2762</v>
      </c>
      <c r="F794" s="6">
        <v>1</v>
      </c>
      <c r="G794" s="6">
        <v>5.0599999999999996</v>
      </c>
      <c r="H794" s="6" t="s">
        <v>164</v>
      </c>
      <c r="J794" s="8" t="s">
        <v>128</v>
      </c>
      <c r="K794" s="8" t="s">
        <v>67</v>
      </c>
      <c r="L794" s="5" t="s">
        <v>811</v>
      </c>
      <c r="M794" s="5" t="s">
        <v>587</v>
      </c>
      <c r="N794" s="5" t="s">
        <v>6578</v>
      </c>
      <c r="O794" s="7" t="s">
        <v>1850</v>
      </c>
    </row>
    <row r="795" spans="1:15" x14ac:dyDescent="0.2">
      <c r="A795" s="55">
        <v>1794</v>
      </c>
      <c r="B795" s="37" t="s">
        <v>6579</v>
      </c>
      <c r="C795" s="37" t="s">
        <v>6580</v>
      </c>
      <c r="D795" s="6" t="s">
        <v>2686</v>
      </c>
      <c r="E795" s="7" t="s">
        <v>2762</v>
      </c>
      <c r="F795" s="6">
        <v>1</v>
      </c>
      <c r="G795" s="6">
        <v>5.0599999999999996</v>
      </c>
      <c r="H795" s="6" t="s">
        <v>164</v>
      </c>
      <c r="J795" s="8" t="s">
        <v>6581</v>
      </c>
      <c r="K795" s="8" t="s">
        <v>6582</v>
      </c>
      <c r="L795" s="5" t="s">
        <v>6583</v>
      </c>
      <c r="M795" s="5" t="s">
        <v>6584</v>
      </c>
      <c r="N795" s="5" t="s">
        <v>6029</v>
      </c>
      <c r="O795" s="7" t="s">
        <v>1850</v>
      </c>
    </row>
    <row r="796" spans="1:15" x14ac:dyDescent="0.2">
      <c r="A796" s="55">
        <v>1795</v>
      </c>
      <c r="B796" s="37" t="s">
        <v>4104</v>
      </c>
      <c r="C796" s="37" t="s">
        <v>6585</v>
      </c>
      <c r="D796" s="6" t="s">
        <v>2686</v>
      </c>
      <c r="E796" s="7" t="s">
        <v>2762</v>
      </c>
      <c r="F796" s="6">
        <v>1</v>
      </c>
      <c r="G796" s="6">
        <v>5.0599999999999996</v>
      </c>
      <c r="H796" s="6" t="s">
        <v>164</v>
      </c>
      <c r="J796" s="8" t="s">
        <v>1040</v>
      </c>
      <c r="K796" s="8" t="s">
        <v>6586</v>
      </c>
      <c r="L796" s="5" t="s">
        <v>1041</v>
      </c>
      <c r="M796" s="5" t="s">
        <v>6587</v>
      </c>
      <c r="N796" s="5" t="s">
        <v>5016</v>
      </c>
      <c r="O796" s="7" t="s">
        <v>1850</v>
      </c>
    </row>
    <row r="797" spans="1:15" x14ac:dyDescent="0.2">
      <c r="A797" s="55">
        <v>1796</v>
      </c>
      <c r="B797" s="37" t="s">
        <v>2587</v>
      </c>
      <c r="C797" s="37" t="s">
        <v>6588</v>
      </c>
      <c r="D797" s="6" t="s">
        <v>2686</v>
      </c>
      <c r="E797" s="7" t="s">
        <v>2762</v>
      </c>
      <c r="F797" s="6">
        <v>1</v>
      </c>
      <c r="G797" s="6">
        <v>5.0599999999999996</v>
      </c>
      <c r="H797" s="6" t="s">
        <v>164</v>
      </c>
      <c r="J797" s="8" t="s">
        <v>62</v>
      </c>
      <c r="K797" s="8" t="s">
        <v>6589</v>
      </c>
      <c r="L797" s="5" t="s">
        <v>646</v>
      </c>
      <c r="M797" s="5" t="s">
        <v>6590</v>
      </c>
      <c r="N797" s="5" t="s">
        <v>5083</v>
      </c>
      <c r="O797" s="7" t="s">
        <v>1850</v>
      </c>
    </row>
    <row r="798" spans="1:15" x14ac:dyDescent="0.2">
      <c r="A798" s="55">
        <v>1797</v>
      </c>
      <c r="B798" s="37" t="s">
        <v>6591</v>
      </c>
      <c r="C798" s="37" t="s">
        <v>6592</v>
      </c>
      <c r="D798" s="6" t="s">
        <v>2686</v>
      </c>
      <c r="E798" s="7" t="s">
        <v>2762</v>
      </c>
      <c r="F798" s="6">
        <v>1</v>
      </c>
      <c r="G798" s="6">
        <v>5.0599999999999996</v>
      </c>
      <c r="H798" s="6" t="s">
        <v>164</v>
      </c>
      <c r="J798" s="8" t="s">
        <v>6593</v>
      </c>
      <c r="K798" s="8" t="s">
        <v>6594</v>
      </c>
      <c r="L798" s="5" t="s">
        <v>6595</v>
      </c>
      <c r="M798" s="5" t="s">
        <v>6596</v>
      </c>
      <c r="N798" s="5" t="s">
        <v>5008</v>
      </c>
      <c r="O798" s="7" t="s">
        <v>1850</v>
      </c>
    </row>
    <row r="799" spans="1:15" x14ac:dyDescent="0.2">
      <c r="A799" s="55">
        <v>1798</v>
      </c>
      <c r="B799" s="37" t="s">
        <v>102</v>
      </c>
      <c r="C799" s="37" t="s">
        <v>6597</v>
      </c>
      <c r="D799" s="6" t="s">
        <v>2686</v>
      </c>
      <c r="E799" s="7" t="s">
        <v>2762</v>
      </c>
      <c r="F799" s="6">
        <v>1</v>
      </c>
      <c r="G799" s="6">
        <v>5.0599999999999996</v>
      </c>
      <c r="H799" s="6" t="s">
        <v>164</v>
      </c>
      <c r="J799" s="8" t="s">
        <v>103</v>
      </c>
      <c r="K799" s="8" t="s">
        <v>6209</v>
      </c>
      <c r="L799" s="5" t="s">
        <v>626</v>
      </c>
      <c r="M799" s="5" t="s">
        <v>6211</v>
      </c>
      <c r="N799" s="5" t="s">
        <v>6265</v>
      </c>
      <c r="O799" s="7" t="s">
        <v>1850</v>
      </c>
    </row>
    <row r="800" spans="1:15" x14ac:dyDescent="0.2">
      <c r="A800" s="55">
        <v>1799</v>
      </c>
      <c r="B800" s="37" t="s">
        <v>6598</v>
      </c>
      <c r="C800" s="37" t="s">
        <v>6599</v>
      </c>
      <c r="D800" s="6" t="s">
        <v>2686</v>
      </c>
      <c r="E800" s="7" t="s">
        <v>2762</v>
      </c>
      <c r="F800" s="6">
        <v>1</v>
      </c>
      <c r="G800" s="6">
        <v>5.0599999999999996</v>
      </c>
      <c r="H800" s="6" t="s">
        <v>164</v>
      </c>
      <c r="J800" s="8" t="s">
        <v>6600</v>
      </c>
      <c r="K800" s="8" t="s">
        <v>269</v>
      </c>
      <c r="L800" s="5" t="s">
        <v>6601</v>
      </c>
      <c r="M800" s="5" t="s">
        <v>601</v>
      </c>
      <c r="N800" s="5" t="s">
        <v>5607</v>
      </c>
      <c r="O800" s="7" t="s">
        <v>1850</v>
      </c>
    </row>
    <row r="801" spans="1:15" x14ac:dyDescent="0.2">
      <c r="A801" s="55">
        <v>1800</v>
      </c>
      <c r="B801" s="37" t="s">
        <v>222</v>
      </c>
      <c r="C801" s="37" t="s">
        <v>6602</v>
      </c>
      <c r="D801" s="6" t="s">
        <v>2686</v>
      </c>
      <c r="E801" s="7" t="s">
        <v>2762</v>
      </c>
      <c r="F801" s="6">
        <v>1</v>
      </c>
      <c r="G801" s="6">
        <v>5.0599999999999996</v>
      </c>
      <c r="H801" s="6" t="s">
        <v>164</v>
      </c>
      <c r="J801" s="8" t="s">
        <v>223</v>
      </c>
      <c r="K801" s="8" t="s">
        <v>6603</v>
      </c>
      <c r="L801" s="5" t="s">
        <v>721</v>
      </c>
      <c r="M801" s="5" t="s">
        <v>6604</v>
      </c>
      <c r="N801" s="5" t="s">
        <v>5610</v>
      </c>
      <c r="O801" s="7" t="s">
        <v>1850</v>
      </c>
    </row>
    <row r="802" spans="1:15" x14ac:dyDescent="0.2">
      <c r="A802" s="55">
        <v>1801</v>
      </c>
      <c r="B802" s="37" t="s">
        <v>6605</v>
      </c>
      <c r="C802" s="37" t="s">
        <v>6606</v>
      </c>
      <c r="D802" s="6" t="s">
        <v>2686</v>
      </c>
      <c r="E802" s="7" t="s">
        <v>2762</v>
      </c>
      <c r="F802" s="6">
        <v>1</v>
      </c>
      <c r="G802" s="6">
        <v>5.0599999999999996</v>
      </c>
      <c r="H802" s="6" t="s">
        <v>164</v>
      </c>
      <c r="J802" s="8" t="s">
        <v>1288</v>
      </c>
      <c r="K802" s="8" t="s">
        <v>3452</v>
      </c>
      <c r="L802" s="5" t="s">
        <v>1289</v>
      </c>
      <c r="M802" s="5" t="s">
        <v>5668</v>
      </c>
      <c r="N802" s="5" t="s">
        <v>6534</v>
      </c>
      <c r="O802" s="7" t="s">
        <v>1850</v>
      </c>
    </row>
    <row r="803" spans="1:15" x14ac:dyDescent="0.2">
      <c r="A803" s="55">
        <v>1802</v>
      </c>
      <c r="B803" s="37" t="s">
        <v>6607</v>
      </c>
      <c r="C803" s="37" t="s">
        <v>6608</v>
      </c>
      <c r="D803" s="6" t="s">
        <v>2686</v>
      </c>
      <c r="E803" s="7" t="s">
        <v>2762</v>
      </c>
      <c r="F803" s="6">
        <v>1</v>
      </c>
      <c r="G803" s="6">
        <v>5.0599999999999996</v>
      </c>
      <c r="H803" s="6" t="s">
        <v>164</v>
      </c>
      <c r="J803" s="8" t="s">
        <v>6609</v>
      </c>
      <c r="K803" s="8" t="s">
        <v>6610</v>
      </c>
      <c r="L803" s="5" t="s">
        <v>6611</v>
      </c>
      <c r="M803" s="5" t="s">
        <v>6612</v>
      </c>
      <c r="N803" s="5" t="s">
        <v>6613</v>
      </c>
      <c r="O803" s="7" t="s">
        <v>1850</v>
      </c>
    </row>
    <row r="804" spans="1:15" x14ac:dyDescent="0.2">
      <c r="A804" s="55">
        <v>1803</v>
      </c>
      <c r="B804" s="37" t="s">
        <v>3033</v>
      </c>
      <c r="C804" s="37" t="s">
        <v>6614</v>
      </c>
      <c r="D804" s="6" t="s">
        <v>2686</v>
      </c>
      <c r="E804" s="7" t="s">
        <v>2762</v>
      </c>
      <c r="F804" s="6">
        <v>1</v>
      </c>
      <c r="G804" s="6">
        <v>5.0599999999999996</v>
      </c>
      <c r="H804" s="6" t="s">
        <v>164</v>
      </c>
      <c r="J804" s="8" t="s">
        <v>31</v>
      </c>
      <c r="K804" s="8" t="s">
        <v>67</v>
      </c>
      <c r="L804" s="5" t="s">
        <v>666</v>
      </c>
      <c r="M804" s="5" t="s">
        <v>587</v>
      </c>
      <c r="N804" s="5" t="s">
        <v>6615</v>
      </c>
      <c r="O804" s="7" t="s">
        <v>1850</v>
      </c>
    </row>
    <row r="805" spans="1:15" x14ac:dyDescent="0.2">
      <c r="A805" s="55">
        <v>1804</v>
      </c>
      <c r="B805" s="37" t="s">
        <v>2587</v>
      </c>
      <c r="C805" s="37" t="s">
        <v>6616</v>
      </c>
      <c r="D805" s="6" t="s">
        <v>2686</v>
      </c>
      <c r="E805" s="7" t="s">
        <v>3814</v>
      </c>
      <c r="F805" s="6">
        <v>1</v>
      </c>
      <c r="G805" s="6">
        <v>5.0599999999999996</v>
      </c>
      <c r="H805" s="6" t="s">
        <v>164</v>
      </c>
      <c r="J805" s="8" t="s">
        <v>62</v>
      </c>
      <c r="K805" s="8" t="s">
        <v>1595</v>
      </c>
      <c r="L805" s="5" t="s">
        <v>646</v>
      </c>
      <c r="M805" s="5" t="s">
        <v>2209</v>
      </c>
      <c r="N805" s="5" t="s">
        <v>6617</v>
      </c>
      <c r="O805" s="7" t="s">
        <v>1850</v>
      </c>
    </row>
    <row r="806" spans="1:15" x14ac:dyDescent="0.2">
      <c r="A806" s="55">
        <v>1805</v>
      </c>
      <c r="B806" s="37" t="s">
        <v>6618</v>
      </c>
      <c r="C806" s="37" t="s">
        <v>6207</v>
      </c>
      <c r="D806" s="6" t="s">
        <v>2686</v>
      </c>
      <c r="E806" s="7" t="s">
        <v>2814</v>
      </c>
      <c r="F806" s="6">
        <v>1</v>
      </c>
      <c r="G806" s="6">
        <v>5.0599999999999996</v>
      </c>
      <c r="H806" s="6" t="s">
        <v>164</v>
      </c>
      <c r="J806" s="8" t="s">
        <v>122</v>
      </c>
      <c r="K806" s="8" t="s">
        <v>6209</v>
      </c>
      <c r="L806" s="5" t="s">
        <v>759</v>
      </c>
      <c r="M806" s="5" t="s">
        <v>6211</v>
      </c>
      <c r="N806" s="5" t="s">
        <v>5515</v>
      </c>
      <c r="O806" s="7" t="s">
        <v>1850</v>
      </c>
    </row>
    <row r="807" spans="1:15" x14ac:dyDescent="0.2">
      <c r="A807" s="55">
        <v>1806</v>
      </c>
      <c r="B807" s="37" t="s">
        <v>6619</v>
      </c>
      <c r="C807" s="37" t="s">
        <v>6620</v>
      </c>
      <c r="D807" s="6" t="s">
        <v>2686</v>
      </c>
      <c r="E807" s="7" t="s">
        <v>2814</v>
      </c>
      <c r="F807" s="6">
        <v>1</v>
      </c>
      <c r="G807" s="6">
        <v>5.0599999999999996</v>
      </c>
      <c r="H807" s="6" t="s">
        <v>164</v>
      </c>
      <c r="J807" s="8" t="s">
        <v>6621</v>
      </c>
      <c r="K807" s="8" t="s">
        <v>1024</v>
      </c>
      <c r="L807" s="5" t="s">
        <v>6622</v>
      </c>
      <c r="M807" s="5" t="s">
        <v>1025</v>
      </c>
      <c r="N807" s="5" t="s">
        <v>5017</v>
      </c>
      <c r="O807" s="7" t="s">
        <v>1850</v>
      </c>
    </row>
    <row r="808" spans="1:15" x14ac:dyDescent="0.2">
      <c r="A808" s="55">
        <v>1807</v>
      </c>
      <c r="B808" s="37" t="s">
        <v>6623</v>
      </c>
      <c r="C808" s="37" t="s">
        <v>3045</v>
      </c>
      <c r="D808" s="6" t="s">
        <v>2686</v>
      </c>
      <c r="E808" s="7" t="s">
        <v>2814</v>
      </c>
      <c r="F808" s="6">
        <v>1</v>
      </c>
      <c r="G808" s="6">
        <v>5.0599999999999996</v>
      </c>
      <c r="H808" s="6" t="s">
        <v>164</v>
      </c>
      <c r="J808" s="8" t="s">
        <v>6624</v>
      </c>
      <c r="K808" s="8" t="s">
        <v>35</v>
      </c>
      <c r="L808" s="5" t="s">
        <v>6625</v>
      </c>
      <c r="M808" s="5" t="s">
        <v>1087</v>
      </c>
      <c r="N808" s="5" t="s">
        <v>5186</v>
      </c>
      <c r="O808" s="7" t="s">
        <v>1850</v>
      </c>
    </row>
    <row r="809" spans="1:15" x14ac:dyDescent="0.2">
      <c r="A809" s="55">
        <v>1808</v>
      </c>
      <c r="B809" s="37" t="s">
        <v>6626</v>
      </c>
      <c r="C809" s="37" t="s">
        <v>6627</v>
      </c>
      <c r="D809" s="6" t="s">
        <v>2686</v>
      </c>
      <c r="E809" s="7" t="s">
        <v>2921</v>
      </c>
      <c r="F809" s="6">
        <v>1</v>
      </c>
      <c r="G809" s="6">
        <v>5.0599999999999996</v>
      </c>
      <c r="H809" s="6" t="s">
        <v>164</v>
      </c>
      <c r="J809" s="8" t="s">
        <v>6628</v>
      </c>
      <c r="K809" s="8" t="s">
        <v>151</v>
      </c>
      <c r="L809" s="5" t="s">
        <v>6629</v>
      </c>
      <c r="M809" s="5" t="s">
        <v>667</v>
      </c>
      <c r="N809" s="5" t="s">
        <v>6630</v>
      </c>
      <c r="O809" s="7" t="s">
        <v>1850</v>
      </c>
    </row>
    <row r="810" spans="1:15" x14ac:dyDescent="0.2">
      <c r="A810" s="55">
        <v>1809</v>
      </c>
      <c r="B810" s="37" t="s">
        <v>3706</v>
      </c>
      <c r="C810" s="37" t="s">
        <v>4047</v>
      </c>
      <c r="D810" s="6" t="s">
        <v>2686</v>
      </c>
      <c r="E810" s="7" t="s">
        <v>2921</v>
      </c>
      <c r="F810" s="6">
        <v>1</v>
      </c>
      <c r="G810" s="6">
        <v>5.0599999999999996</v>
      </c>
      <c r="H810" s="6" t="s">
        <v>164</v>
      </c>
      <c r="J810" s="8" t="s">
        <v>435</v>
      </c>
      <c r="K810" s="8" t="s">
        <v>63</v>
      </c>
      <c r="L810" s="5" t="s">
        <v>1094</v>
      </c>
      <c r="M810" s="5" t="s">
        <v>1083</v>
      </c>
      <c r="N810" s="5" t="s">
        <v>5123</v>
      </c>
      <c r="O810" s="7" t="s">
        <v>1850</v>
      </c>
    </row>
    <row r="811" spans="1:15" x14ac:dyDescent="0.2">
      <c r="A811" s="55">
        <v>1810</v>
      </c>
      <c r="B811" s="37" t="s">
        <v>2924</v>
      </c>
      <c r="C811" s="37" t="s">
        <v>6631</v>
      </c>
      <c r="D811" s="6" t="s">
        <v>2686</v>
      </c>
      <c r="E811" s="7" t="s">
        <v>2921</v>
      </c>
      <c r="F811" s="6">
        <v>1</v>
      </c>
      <c r="G811" s="6">
        <v>5.0599999999999996</v>
      </c>
      <c r="H811" s="6" t="s">
        <v>164</v>
      </c>
      <c r="J811" s="8" t="s">
        <v>398</v>
      </c>
      <c r="K811" s="8" t="s">
        <v>6632</v>
      </c>
      <c r="L811" s="5" t="s">
        <v>1391</v>
      </c>
      <c r="M811" s="5" t="s">
        <v>6633</v>
      </c>
      <c r="N811" s="5" t="s">
        <v>6544</v>
      </c>
      <c r="O811" s="7" t="s">
        <v>1850</v>
      </c>
    </row>
    <row r="812" spans="1:15" x14ac:dyDescent="0.2">
      <c r="A812" s="55">
        <v>1811</v>
      </c>
      <c r="B812" s="37" t="s">
        <v>6634</v>
      </c>
      <c r="C812" s="37" t="s">
        <v>6635</v>
      </c>
      <c r="D812" s="6" t="s">
        <v>2686</v>
      </c>
      <c r="E812" s="7" t="s">
        <v>2921</v>
      </c>
      <c r="F812" s="6">
        <v>1</v>
      </c>
      <c r="G812" s="6">
        <v>5.0599999999999996</v>
      </c>
      <c r="H812" s="6" t="s">
        <v>164</v>
      </c>
      <c r="J812" s="8" t="s">
        <v>6636</v>
      </c>
      <c r="K812" s="8" t="s">
        <v>181</v>
      </c>
      <c r="L812" s="5" t="s">
        <v>6637</v>
      </c>
      <c r="M812" s="5" t="s">
        <v>786</v>
      </c>
      <c r="N812" s="5" t="s">
        <v>6638</v>
      </c>
      <c r="O812" s="7" t="s">
        <v>1850</v>
      </c>
    </row>
    <row r="813" spans="1:15" x14ac:dyDescent="0.2">
      <c r="A813" s="55">
        <v>1812</v>
      </c>
      <c r="B813" s="37" t="s">
        <v>6639</v>
      </c>
      <c r="C813" s="37" t="s">
        <v>6640</v>
      </c>
      <c r="D813" s="6" t="s">
        <v>2686</v>
      </c>
      <c r="E813" s="7" t="s">
        <v>2921</v>
      </c>
      <c r="F813" s="6">
        <v>1</v>
      </c>
      <c r="G813" s="6">
        <v>5.0599999999999996</v>
      </c>
      <c r="H813" s="6" t="s">
        <v>164</v>
      </c>
      <c r="J813" s="8" t="s">
        <v>6641</v>
      </c>
      <c r="K813" s="8" t="s">
        <v>1464</v>
      </c>
      <c r="L813" s="5" t="s">
        <v>6642</v>
      </c>
      <c r="M813" s="5" t="s">
        <v>1465</v>
      </c>
      <c r="N813" s="5" t="s">
        <v>6643</v>
      </c>
      <c r="O813" s="7" t="s">
        <v>1850</v>
      </c>
    </row>
    <row r="814" spans="1:15" x14ac:dyDescent="0.2">
      <c r="A814" s="55">
        <v>1813</v>
      </c>
      <c r="B814" s="37" t="s">
        <v>3721</v>
      </c>
      <c r="C814" s="37" t="s">
        <v>6644</v>
      </c>
      <c r="D814" s="6" t="s">
        <v>2686</v>
      </c>
      <c r="E814" s="7" t="s">
        <v>2921</v>
      </c>
      <c r="F814" s="6">
        <v>1</v>
      </c>
      <c r="G814" s="6">
        <v>5.0599999999999996</v>
      </c>
      <c r="H814" s="6" t="s">
        <v>164</v>
      </c>
      <c r="J814" s="8" t="s">
        <v>1000</v>
      </c>
      <c r="K814" s="8" t="s">
        <v>6645</v>
      </c>
      <c r="L814" s="5" t="s">
        <v>1001</v>
      </c>
      <c r="M814" s="5" t="s">
        <v>6646</v>
      </c>
      <c r="N814" s="5" t="s">
        <v>5182</v>
      </c>
      <c r="O814" s="7" t="s">
        <v>1850</v>
      </c>
    </row>
    <row r="815" spans="1:15" x14ac:dyDescent="0.2">
      <c r="A815" s="55">
        <v>1814</v>
      </c>
      <c r="B815" s="37" t="s">
        <v>6647</v>
      </c>
      <c r="C815" s="37" t="s">
        <v>6234</v>
      </c>
      <c r="D815" s="6" t="s">
        <v>2686</v>
      </c>
      <c r="E815" s="7" t="s">
        <v>2921</v>
      </c>
      <c r="F815" s="6">
        <v>1</v>
      </c>
      <c r="G815" s="6">
        <v>5.0599999999999996</v>
      </c>
      <c r="H815" s="6" t="s">
        <v>164</v>
      </c>
      <c r="J815" s="8" t="s">
        <v>6648</v>
      </c>
      <c r="K815" s="8" t="s">
        <v>3964</v>
      </c>
      <c r="L815" s="5" t="s">
        <v>6649</v>
      </c>
      <c r="M815" s="5" t="s">
        <v>3966</v>
      </c>
      <c r="N815" s="5" t="s">
        <v>6650</v>
      </c>
      <c r="O815" s="7" t="s">
        <v>1850</v>
      </c>
    </row>
    <row r="816" spans="1:15" x14ac:dyDescent="0.2">
      <c r="A816" s="55">
        <v>1815</v>
      </c>
      <c r="B816" s="37" t="s">
        <v>6651</v>
      </c>
      <c r="C816" s="37" t="s">
        <v>6652</v>
      </c>
      <c r="D816" s="6" t="s">
        <v>2686</v>
      </c>
      <c r="E816" s="7" t="s">
        <v>2921</v>
      </c>
      <c r="F816" s="6">
        <v>1</v>
      </c>
      <c r="G816" s="6">
        <v>5.0599999999999996</v>
      </c>
      <c r="H816" s="6" t="s">
        <v>164</v>
      </c>
      <c r="J816" s="8" t="s">
        <v>6653</v>
      </c>
      <c r="K816" s="8" t="s">
        <v>402</v>
      </c>
      <c r="L816" s="5" t="s">
        <v>6654</v>
      </c>
      <c r="M816" s="5" t="s">
        <v>693</v>
      </c>
      <c r="N816" s="5" t="s">
        <v>6198</v>
      </c>
      <c r="O816" s="7" t="s">
        <v>1850</v>
      </c>
    </row>
    <row r="817" spans="1:15" x14ac:dyDescent="0.2">
      <c r="A817" s="55">
        <v>1816</v>
      </c>
      <c r="B817" s="37" t="s">
        <v>6655</v>
      </c>
      <c r="C817" s="37" t="s">
        <v>6656</v>
      </c>
      <c r="D817" s="6" t="s">
        <v>2686</v>
      </c>
      <c r="E817" s="7" t="s">
        <v>2770</v>
      </c>
      <c r="F817" s="6">
        <v>2</v>
      </c>
      <c r="G817" s="6">
        <v>5.07</v>
      </c>
      <c r="H817" s="6" t="s">
        <v>164</v>
      </c>
      <c r="J817" s="8" t="s">
        <v>6657</v>
      </c>
      <c r="K817" s="8" t="s">
        <v>180</v>
      </c>
      <c r="L817" s="5" t="s">
        <v>6658</v>
      </c>
      <c r="M817" s="5" t="s">
        <v>823</v>
      </c>
      <c r="N817" s="5" t="s">
        <v>2605</v>
      </c>
      <c r="O817" s="7" t="s">
        <v>1850</v>
      </c>
    </row>
    <row r="818" spans="1:15" x14ac:dyDescent="0.2">
      <c r="A818" s="55">
        <v>1817</v>
      </c>
      <c r="B818" s="37" t="s">
        <v>6659</v>
      </c>
      <c r="C818" s="37" t="s">
        <v>6660</v>
      </c>
      <c r="D818" s="6" t="s">
        <v>2686</v>
      </c>
      <c r="E818" s="7" t="s">
        <v>2770</v>
      </c>
      <c r="F818" s="6">
        <v>1</v>
      </c>
      <c r="G818" s="6">
        <v>5.07</v>
      </c>
      <c r="H818" s="6" t="s">
        <v>164</v>
      </c>
      <c r="J818" s="8" t="s">
        <v>3082</v>
      </c>
      <c r="K818" s="8" t="s">
        <v>894</v>
      </c>
      <c r="L818" s="5" t="s">
        <v>1542</v>
      </c>
      <c r="M818" s="5" t="s">
        <v>895</v>
      </c>
      <c r="N818" s="5" t="s">
        <v>4998</v>
      </c>
      <c r="O818" s="7" t="s">
        <v>1850</v>
      </c>
    </row>
    <row r="819" spans="1:15" x14ac:dyDescent="0.2">
      <c r="A819" s="55">
        <v>1818</v>
      </c>
      <c r="B819" s="37" t="s">
        <v>6661</v>
      </c>
      <c r="C819" s="37" t="s">
        <v>6662</v>
      </c>
      <c r="D819" s="6" t="s">
        <v>2686</v>
      </c>
      <c r="E819" s="7" t="s">
        <v>2961</v>
      </c>
      <c r="F819" s="6">
        <v>1</v>
      </c>
      <c r="G819" s="6">
        <v>5.07</v>
      </c>
      <c r="H819" s="6" t="s">
        <v>164</v>
      </c>
      <c r="J819" s="8" t="s">
        <v>6663</v>
      </c>
      <c r="K819" s="8" t="s">
        <v>73</v>
      </c>
      <c r="L819" s="5" t="s">
        <v>6664</v>
      </c>
      <c r="M819" s="5" t="s">
        <v>612</v>
      </c>
      <c r="N819" s="5" t="s">
        <v>5287</v>
      </c>
      <c r="O819" s="7" t="s">
        <v>1850</v>
      </c>
    </row>
    <row r="820" spans="1:15" x14ac:dyDescent="0.2">
      <c r="A820" s="55">
        <v>1819</v>
      </c>
      <c r="B820" s="37" t="s">
        <v>6665</v>
      </c>
      <c r="C820" s="37" t="s">
        <v>6666</v>
      </c>
      <c r="D820" s="6" t="s">
        <v>2686</v>
      </c>
      <c r="E820" s="7" t="s">
        <v>2961</v>
      </c>
      <c r="F820" s="6">
        <v>1</v>
      </c>
      <c r="G820" s="6">
        <v>5.07</v>
      </c>
      <c r="H820" s="6" t="s">
        <v>164</v>
      </c>
      <c r="J820" s="8" t="s">
        <v>234</v>
      </c>
      <c r="K820" s="8" t="s">
        <v>6667</v>
      </c>
      <c r="L820" s="5" t="s">
        <v>6668</v>
      </c>
      <c r="M820" s="5" t="s">
        <v>6669</v>
      </c>
      <c r="N820" s="5" t="s">
        <v>5382</v>
      </c>
      <c r="O820" s="7" t="s">
        <v>1850</v>
      </c>
    </row>
    <row r="821" spans="1:15" x14ac:dyDescent="0.2">
      <c r="A821" s="55">
        <v>1820</v>
      </c>
      <c r="B821" s="37" t="s">
        <v>6670</v>
      </c>
      <c r="C821" s="37" t="s">
        <v>6671</v>
      </c>
      <c r="D821" s="6" t="s">
        <v>2686</v>
      </c>
      <c r="E821" s="7" t="s">
        <v>2961</v>
      </c>
      <c r="F821" s="6">
        <v>1</v>
      </c>
      <c r="G821" s="6">
        <v>5.07</v>
      </c>
      <c r="H821" s="6" t="s">
        <v>164</v>
      </c>
      <c r="J821" s="8" t="s">
        <v>6672</v>
      </c>
      <c r="K821" s="8" t="s">
        <v>204</v>
      </c>
      <c r="L821" s="5" t="s">
        <v>6673</v>
      </c>
      <c r="M821" s="5" t="s">
        <v>622</v>
      </c>
      <c r="N821" s="5" t="s">
        <v>6674</v>
      </c>
      <c r="O821" s="7" t="s">
        <v>1850</v>
      </c>
    </row>
    <row r="822" spans="1:15" x14ac:dyDescent="0.2">
      <c r="A822" s="55">
        <v>1821</v>
      </c>
      <c r="B822" s="37" t="s">
        <v>6675</v>
      </c>
      <c r="C822" s="37" t="s">
        <v>6676</v>
      </c>
      <c r="D822" s="6" t="s">
        <v>2686</v>
      </c>
      <c r="E822" s="7" t="s">
        <v>2961</v>
      </c>
      <c r="F822" s="6">
        <v>1</v>
      </c>
      <c r="G822" s="6">
        <v>5.07</v>
      </c>
      <c r="H822" s="6" t="s">
        <v>164</v>
      </c>
      <c r="J822" s="8" t="s">
        <v>56</v>
      </c>
      <c r="K822" s="8" t="s">
        <v>215</v>
      </c>
      <c r="L822" s="5" t="s">
        <v>5036</v>
      </c>
      <c r="M822" s="5" t="s">
        <v>778</v>
      </c>
      <c r="N822" s="5" t="s">
        <v>6205</v>
      </c>
      <c r="O822" s="7" t="s">
        <v>1850</v>
      </c>
    </row>
    <row r="823" spans="1:15" x14ac:dyDescent="0.2">
      <c r="A823" s="55">
        <v>1822</v>
      </c>
      <c r="B823" s="37" t="s">
        <v>4951</v>
      </c>
      <c r="C823" s="37" t="s">
        <v>6677</v>
      </c>
      <c r="D823" s="6" t="s">
        <v>2686</v>
      </c>
      <c r="E823" s="7" t="s">
        <v>2961</v>
      </c>
      <c r="F823" s="6">
        <v>1</v>
      </c>
      <c r="G823" s="6">
        <v>5.07</v>
      </c>
      <c r="H823" s="6" t="s">
        <v>164</v>
      </c>
      <c r="J823" s="8" t="s">
        <v>26</v>
      </c>
      <c r="K823" s="8" t="s">
        <v>291</v>
      </c>
      <c r="L823" s="5" t="s">
        <v>6678</v>
      </c>
      <c r="M823" s="5" t="s">
        <v>847</v>
      </c>
      <c r="N823" s="5" t="s">
        <v>5051</v>
      </c>
      <c r="O823" s="7" t="s">
        <v>1850</v>
      </c>
    </row>
    <row r="824" spans="1:15" x14ac:dyDescent="0.2">
      <c r="A824" s="55">
        <v>1823</v>
      </c>
      <c r="B824" s="37" t="s">
        <v>6679</v>
      </c>
      <c r="C824" s="37" t="s">
        <v>6680</v>
      </c>
      <c r="D824" s="6" t="s">
        <v>2686</v>
      </c>
      <c r="E824" s="7" t="s">
        <v>2961</v>
      </c>
      <c r="F824" s="6">
        <v>1</v>
      </c>
      <c r="G824" s="6">
        <v>5.07</v>
      </c>
      <c r="H824" s="6" t="s">
        <v>164</v>
      </c>
      <c r="J824" s="8" t="s">
        <v>6681</v>
      </c>
      <c r="K824" s="8" t="s">
        <v>894</v>
      </c>
      <c r="L824" s="5" t="s">
        <v>6682</v>
      </c>
      <c r="M824" s="5" t="s">
        <v>895</v>
      </c>
      <c r="N824" s="5" t="s">
        <v>6304</v>
      </c>
      <c r="O824" s="7" t="s">
        <v>1850</v>
      </c>
    </row>
    <row r="825" spans="1:15" x14ac:dyDescent="0.2">
      <c r="A825" s="55">
        <v>1824</v>
      </c>
      <c r="B825" s="37" t="s">
        <v>6683</v>
      </c>
      <c r="C825" s="37" t="s">
        <v>6684</v>
      </c>
      <c r="D825" s="6" t="s">
        <v>2686</v>
      </c>
      <c r="E825" s="7" t="s">
        <v>2961</v>
      </c>
      <c r="F825" s="6">
        <v>1</v>
      </c>
      <c r="G825" s="6">
        <v>5.07</v>
      </c>
      <c r="H825" s="6" t="s">
        <v>164</v>
      </c>
      <c r="J825" s="8" t="s">
        <v>955</v>
      </c>
      <c r="K825" s="8" t="s">
        <v>3469</v>
      </c>
      <c r="L825" s="5" t="s">
        <v>6685</v>
      </c>
      <c r="M825" s="5" t="s">
        <v>3470</v>
      </c>
      <c r="N825" s="5" t="s">
        <v>6686</v>
      </c>
      <c r="O825" s="7" t="s">
        <v>1850</v>
      </c>
    </row>
    <row r="826" spans="1:15" x14ac:dyDescent="0.2">
      <c r="A826" s="55">
        <v>1825</v>
      </c>
      <c r="B826" s="37" t="s">
        <v>6687</v>
      </c>
      <c r="C826" s="37" t="s">
        <v>6688</v>
      </c>
      <c r="D826" s="6" t="s">
        <v>2686</v>
      </c>
      <c r="E826" s="7" t="s">
        <v>2961</v>
      </c>
      <c r="F826" s="6">
        <v>1</v>
      </c>
      <c r="G826" s="6">
        <v>5.07</v>
      </c>
      <c r="H826" s="6" t="s">
        <v>164</v>
      </c>
      <c r="J826" s="8" t="s">
        <v>457</v>
      </c>
      <c r="K826" s="8" t="s">
        <v>3</v>
      </c>
      <c r="L826" s="5" t="s">
        <v>6689</v>
      </c>
      <c r="M826" s="5" t="s">
        <v>723</v>
      </c>
      <c r="N826" s="5" t="s">
        <v>6690</v>
      </c>
      <c r="O826" s="7" t="s">
        <v>1850</v>
      </c>
    </row>
    <row r="827" spans="1:15" x14ac:dyDescent="0.2">
      <c r="A827" s="55">
        <v>1826</v>
      </c>
      <c r="D827" s="6" t="s">
        <v>2686</v>
      </c>
      <c r="E827" s="7" t="s">
        <v>2961</v>
      </c>
      <c r="F827" s="6">
        <v>1</v>
      </c>
      <c r="G827" s="6">
        <v>5.07</v>
      </c>
      <c r="H827" s="6" t="s">
        <v>164</v>
      </c>
      <c r="J827" s="8" t="s">
        <v>227</v>
      </c>
      <c r="K827" s="8" t="s">
        <v>979</v>
      </c>
      <c r="L827" s="5" t="s">
        <v>6691</v>
      </c>
      <c r="M827" s="5" t="s">
        <v>987</v>
      </c>
      <c r="N827" s="5" t="s">
        <v>6692</v>
      </c>
      <c r="O827" s="7" t="s">
        <v>1850</v>
      </c>
    </row>
    <row r="828" spans="1:15" x14ac:dyDescent="0.2">
      <c r="A828" s="55">
        <v>1827</v>
      </c>
      <c r="B828" s="37" t="s">
        <v>5590</v>
      </c>
      <c r="C828" s="37" t="s">
        <v>6693</v>
      </c>
      <c r="D828" s="6" t="s">
        <v>2686</v>
      </c>
      <c r="E828" s="7" t="s">
        <v>2961</v>
      </c>
      <c r="F828" s="6">
        <v>1</v>
      </c>
      <c r="G828" s="6">
        <v>5.07</v>
      </c>
      <c r="H828" s="6" t="s">
        <v>164</v>
      </c>
      <c r="J828" s="8" t="s">
        <v>28</v>
      </c>
      <c r="K828" s="8" t="s">
        <v>6694</v>
      </c>
      <c r="L828" s="5" t="s">
        <v>6695</v>
      </c>
      <c r="M828" s="5" t="s">
        <v>6696</v>
      </c>
      <c r="N828" s="5" t="s">
        <v>4928</v>
      </c>
      <c r="O828" s="7" t="s">
        <v>1850</v>
      </c>
    </row>
    <row r="829" spans="1:15" x14ac:dyDescent="0.2">
      <c r="A829" s="55">
        <v>1828</v>
      </c>
      <c r="B829" s="37" t="s">
        <v>5590</v>
      </c>
      <c r="C829" s="37" t="s">
        <v>6697</v>
      </c>
      <c r="D829" s="6" t="s">
        <v>2686</v>
      </c>
      <c r="E829" s="7" t="s">
        <v>2961</v>
      </c>
      <c r="F829" s="6">
        <v>1</v>
      </c>
      <c r="G829" s="6">
        <v>5.07</v>
      </c>
      <c r="H829" s="6" t="s">
        <v>164</v>
      </c>
      <c r="J829" s="8" t="s">
        <v>28</v>
      </c>
      <c r="K829" s="8" t="s">
        <v>38</v>
      </c>
      <c r="L829" s="5" t="s">
        <v>6695</v>
      </c>
      <c r="M829" s="5" t="s">
        <v>747</v>
      </c>
      <c r="N829" s="5" t="s">
        <v>6698</v>
      </c>
      <c r="O829" s="7" t="s">
        <v>1850</v>
      </c>
    </row>
    <row r="830" spans="1:15" x14ac:dyDescent="0.2">
      <c r="A830" s="55">
        <v>1829</v>
      </c>
      <c r="B830" s="37" t="s">
        <v>6699</v>
      </c>
      <c r="C830" s="37" t="s">
        <v>6700</v>
      </c>
      <c r="D830" s="6" t="s">
        <v>2686</v>
      </c>
      <c r="E830" s="7" t="s">
        <v>2961</v>
      </c>
      <c r="F830" s="6">
        <v>1</v>
      </c>
      <c r="G830" s="6">
        <v>5.07</v>
      </c>
      <c r="H830" s="6" t="s">
        <v>164</v>
      </c>
      <c r="J830" s="8" t="s">
        <v>6701</v>
      </c>
      <c r="K830" s="8" t="s">
        <v>105</v>
      </c>
      <c r="L830" s="5" t="s">
        <v>6702</v>
      </c>
      <c r="M830" s="5" t="s">
        <v>642</v>
      </c>
      <c r="N830" s="5" t="s">
        <v>5416</v>
      </c>
      <c r="O830" s="7" t="s">
        <v>1850</v>
      </c>
    </row>
    <row r="831" spans="1:15" x14ac:dyDescent="0.2">
      <c r="A831" s="55">
        <v>1830</v>
      </c>
      <c r="B831" s="37" t="s">
        <v>5595</v>
      </c>
      <c r="C831" s="37" t="s">
        <v>6703</v>
      </c>
      <c r="D831" s="6" t="s">
        <v>2686</v>
      </c>
      <c r="E831" s="7" t="s">
        <v>2961</v>
      </c>
      <c r="F831" s="6">
        <v>1</v>
      </c>
      <c r="G831" s="6">
        <v>5.07</v>
      </c>
      <c r="H831" s="6" t="s">
        <v>164</v>
      </c>
      <c r="J831" s="8" t="s">
        <v>7</v>
      </c>
      <c r="K831" s="8" t="s">
        <v>174</v>
      </c>
      <c r="L831" s="5" t="s">
        <v>6036</v>
      </c>
      <c r="M831" s="5" t="s">
        <v>679</v>
      </c>
      <c r="N831" s="5" t="s">
        <v>6704</v>
      </c>
      <c r="O831" s="7" t="s">
        <v>1850</v>
      </c>
    </row>
    <row r="832" spans="1:15" x14ac:dyDescent="0.2">
      <c r="A832" s="55">
        <v>1831</v>
      </c>
      <c r="B832" s="37" t="s">
        <v>5595</v>
      </c>
      <c r="C832" s="37" t="s">
        <v>6705</v>
      </c>
      <c r="D832" s="6" t="s">
        <v>2686</v>
      </c>
      <c r="E832" s="7" t="s">
        <v>2961</v>
      </c>
      <c r="F832" s="6">
        <v>1</v>
      </c>
      <c r="G832" s="6">
        <v>5.07</v>
      </c>
      <c r="H832" s="6" t="s">
        <v>164</v>
      </c>
      <c r="J832" s="8" t="s">
        <v>7</v>
      </c>
      <c r="K832" s="8" t="s">
        <v>6706</v>
      </c>
      <c r="L832" s="5" t="s">
        <v>6036</v>
      </c>
      <c r="M832" s="5" t="s">
        <v>6707</v>
      </c>
      <c r="N832" s="5" t="s">
        <v>6166</v>
      </c>
      <c r="O832" s="7" t="s">
        <v>1850</v>
      </c>
    </row>
    <row r="833" spans="1:15" x14ac:dyDescent="0.2">
      <c r="A833" s="55">
        <v>1832</v>
      </c>
      <c r="B833" s="37" t="s">
        <v>6708</v>
      </c>
      <c r="C833" s="37" t="s">
        <v>6709</v>
      </c>
      <c r="D833" s="6" t="s">
        <v>2686</v>
      </c>
      <c r="E833" s="7" t="s">
        <v>2961</v>
      </c>
      <c r="F833" s="6">
        <v>1</v>
      </c>
      <c r="G833" s="6">
        <v>5.07</v>
      </c>
      <c r="H833" s="6" t="s">
        <v>164</v>
      </c>
      <c r="J833" s="8" t="s">
        <v>6710</v>
      </c>
      <c r="K833" s="8" t="s">
        <v>260</v>
      </c>
      <c r="L833" s="5" t="s">
        <v>6711</v>
      </c>
      <c r="M833" s="5" t="s">
        <v>736</v>
      </c>
      <c r="N833" s="5" t="s">
        <v>5150</v>
      </c>
      <c r="O833" s="7" t="s">
        <v>1850</v>
      </c>
    </row>
    <row r="834" spans="1:15" x14ac:dyDescent="0.2">
      <c r="A834" s="55">
        <v>1833</v>
      </c>
      <c r="B834" s="37" t="s">
        <v>6712</v>
      </c>
      <c r="C834" s="37" t="s">
        <v>6713</v>
      </c>
      <c r="D834" s="6" t="s">
        <v>2686</v>
      </c>
      <c r="E834" s="7" t="s">
        <v>2961</v>
      </c>
      <c r="F834" s="6">
        <v>1</v>
      </c>
      <c r="G834" s="6">
        <v>5.07</v>
      </c>
      <c r="H834" s="6" t="s">
        <v>164</v>
      </c>
      <c r="J834" s="8" t="s">
        <v>92</v>
      </c>
      <c r="K834" s="8" t="s">
        <v>6714</v>
      </c>
      <c r="L834" s="5" t="s">
        <v>3607</v>
      </c>
      <c r="M834" s="5" t="s">
        <v>6715</v>
      </c>
      <c r="N834" s="5" t="s">
        <v>6650</v>
      </c>
      <c r="O834" s="7" t="s">
        <v>1850</v>
      </c>
    </row>
    <row r="835" spans="1:15" x14ac:dyDescent="0.2">
      <c r="A835" s="55">
        <v>1834</v>
      </c>
      <c r="B835" s="37" t="s">
        <v>6716</v>
      </c>
      <c r="C835" s="37" t="s">
        <v>6717</v>
      </c>
      <c r="D835" s="6" t="s">
        <v>2686</v>
      </c>
      <c r="E835" s="7" t="s">
        <v>2961</v>
      </c>
      <c r="F835" s="6">
        <v>1</v>
      </c>
      <c r="G835" s="6">
        <v>5.07</v>
      </c>
      <c r="H835" s="6" t="s">
        <v>164</v>
      </c>
      <c r="J835" s="8" t="s">
        <v>6718</v>
      </c>
      <c r="K835" s="8" t="s">
        <v>74</v>
      </c>
      <c r="L835" s="5" t="s">
        <v>6719</v>
      </c>
      <c r="M835" s="5" t="s">
        <v>788</v>
      </c>
      <c r="N835" s="5" t="s">
        <v>5266</v>
      </c>
      <c r="O835" s="7" t="s">
        <v>1850</v>
      </c>
    </row>
    <row r="836" spans="1:15" x14ac:dyDescent="0.2">
      <c r="A836" s="55">
        <v>1835</v>
      </c>
      <c r="B836" s="37" t="s">
        <v>6720</v>
      </c>
      <c r="C836" s="37" t="s">
        <v>6721</v>
      </c>
      <c r="D836" s="6" t="s">
        <v>2686</v>
      </c>
      <c r="E836" s="7" t="s">
        <v>2961</v>
      </c>
      <c r="F836" s="6">
        <v>1</v>
      </c>
      <c r="G836" s="6">
        <v>5.07</v>
      </c>
      <c r="H836" s="6" t="s">
        <v>164</v>
      </c>
      <c r="J836" s="8" t="s">
        <v>226</v>
      </c>
      <c r="K836" s="8" t="s">
        <v>6722</v>
      </c>
      <c r="L836" s="5" t="s">
        <v>6723</v>
      </c>
      <c r="M836" s="5" t="s">
        <v>6724</v>
      </c>
      <c r="N836" s="5" t="s">
        <v>5555</v>
      </c>
      <c r="O836" s="7" t="s">
        <v>1850</v>
      </c>
    </row>
    <row r="837" spans="1:15" x14ac:dyDescent="0.2">
      <c r="A837" s="55">
        <v>1836</v>
      </c>
      <c r="B837" s="37" t="s">
        <v>6725</v>
      </c>
      <c r="C837" s="37" t="s">
        <v>6726</v>
      </c>
      <c r="D837" s="6" t="s">
        <v>2686</v>
      </c>
      <c r="E837" s="7" t="s">
        <v>2961</v>
      </c>
      <c r="F837" s="6">
        <v>1</v>
      </c>
      <c r="G837" s="6">
        <v>5.07</v>
      </c>
      <c r="H837" s="6" t="s">
        <v>164</v>
      </c>
      <c r="J837" s="8" t="s">
        <v>6727</v>
      </c>
      <c r="K837" s="8" t="s">
        <v>38</v>
      </c>
      <c r="L837" s="5" t="s">
        <v>6728</v>
      </c>
      <c r="M837" s="5" t="s">
        <v>747</v>
      </c>
      <c r="N837" s="5" t="s">
        <v>6013</v>
      </c>
      <c r="O837" s="7" t="s">
        <v>1850</v>
      </c>
    </row>
    <row r="838" spans="1:15" x14ac:dyDescent="0.2">
      <c r="A838" s="55">
        <v>1837</v>
      </c>
      <c r="B838" s="37" t="s">
        <v>6729</v>
      </c>
      <c r="C838" s="37" t="s">
        <v>6730</v>
      </c>
      <c r="D838" s="6" t="s">
        <v>2686</v>
      </c>
      <c r="E838" s="7" t="s">
        <v>2961</v>
      </c>
      <c r="F838" s="6">
        <v>1</v>
      </c>
      <c r="G838" s="6">
        <v>5.07</v>
      </c>
      <c r="H838" s="6" t="s">
        <v>164</v>
      </c>
      <c r="J838" s="8" t="s">
        <v>230</v>
      </c>
      <c r="K838" s="8" t="s">
        <v>6731</v>
      </c>
      <c r="L838" s="5" t="s">
        <v>6732</v>
      </c>
      <c r="M838" s="5" t="s">
        <v>6733</v>
      </c>
      <c r="N838" s="5" t="s">
        <v>5291</v>
      </c>
      <c r="O838" s="7" t="s">
        <v>1850</v>
      </c>
    </row>
    <row r="839" spans="1:15" x14ac:dyDescent="0.2">
      <c r="A839" s="55">
        <v>1838</v>
      </c>
      <c r="B839" s="37" t="s">
        <v>6734</v>
      </c>
      <c r="C839" s="37" t="s">
        <v>6735</v>
      </c>
      <c r="D839" s="6" t="s">
        <v>2686</v>
      </c>
      <c r="E839" s="7" t="s">
        <v>2961</v>
      </c>
      <c r="F839" s="6">
        <v>1</v>
      </c>
      <c r="G839" s="6">
        <v>5.07</v>
      </c>
      <c r="H839" s="6" t="s">
        <v>164</v>
      </c>
      <c r="J839" s="8" t="s">
        <v>420</v>
      </c>
      <c r="K839" s="8" t="s">
        <v>135</v>
      </c>
      <c r="L839" s="5" t="s">
        <v>936</v>
      </c>
      <c r="M839" s="5" t="s">
        <v>799</v>
      </c>
      <c r="N839" s="5" t="s">
        <v>4970</v>
      </c>
      <c r="O839" s="7" t="s">
        <v>1850</v>
      </c>
    </row>
    <row r="840" spans="1:15" x14ac:dyDescent="0.2">
      <c r="A840" s="55">
        <v>1839</v>
      </c>
      <c r="B840" s="37" t="s">
        <v>6736</v>
      </c>
      <c r="C840" s="37" t="s">
        <v>6737</v>
      </c>
      <c r="D840" s="6" t="s">
        <v>2686</v>
      </c>
      <c r="E840" s="7" t="s">
        <v>2961</v>
      </c>
      <c r="F840" s="6">
        <v>1</v>
      </c>
      <c r="G840" s="6">
        <v>5.07</v>
      </c>
      <c r="H840" s="6" t="s">
        <v>164</v>
      </c>
      <c r="J840" s="8" t="s">
        <v>864</v>
      </c>
      <c r="K840" s="8" t="s">
        <v>151</v>
      </c>
      <c r="L840" s="5" t="s">
        <v>865</v>
      </c>
      <c r="M840" s="5" t="s">
        <v>667</v>
      </c>
      <c r="N840" s="5" t="s">
        <v>5312</v>
      </c>
      <c r="O840" s="7" t="s">
        <v>1850</v>
      </c>
    </row>
    <row r="841" spans="1:15" x14ac:dyDescent="0.2">
      <c r="A841" s="55">
        <v>1840</v>
      </c>
      <c r="B841" s="37" t="s">
        <v>6738</v>
      </c>
      <c r="C841" s="37" t="s">
        <v>6739</v>
      </c>
      <c r="D841" s="6" t="s">
        <v>2686</v>
      </c>
      <c r="E841" s="7" t="s">
        <v>2961</v>
      </c>
      <c r="F841" s="6">
        <v>1</v>
      </c>
      <c r="G841" s="6">
        <v>5.07</v>
      </c>
      <c r="H841" s="6" t="s">
        <v>164</v>
      </c>
      <c r="J841" s="8" t="s">
        <v>41</v>
      </c>
      <c r="K841" s="8" t="s">
        <v>6740</v>
      </c>
      <c r="L841" s="5" t="s">
        <v>795</v>
      </c>
      <c r="M841" s="5" t="s">
        <v>6741</v>
      </c>
      <c r="N841" s="5" t="s">
        <v>6742</v>
      </c>
      <c r="O841" s="7" t="s">
        <v>1850</v>
      </c>
    </row>
    <row r="842" spans="1:15" x14ac:dyDescent="0.2">
      <c r="A842" s="55">
        <v>1841</v>
      </c>
      <c r="B842" s="37" t="s">
        <v>6743</v>
      </c>
      <c r="C842" s="37" t="s">
        <v>6744</v>
      </c>
      <c r="D842" s="6" t="s">
        <v>2686</v>
      </c>
      <c r="E842" s="7" t="s">
        <v>2961</v>
      </c>
      <c r="F842" s="6">
        <v>1</v>
      </c>
      <c r="G842" s="6">
        <v>5.07</v>
      </c>
      <c r="H842" s="6" t="s">
        <v>164</v>
      </c>
      <c r="J842" s="8" t="s">
        <v>6745</v>
      </c>
      <c r="K842" s="8" t="s">
        <v>119</v>
      </c>
      <c r="L842" s="5" t="s">
        <v>6746</v>
      </c>
      <c r="M842" s="5" t="s">
        <v>590</v>
      </c>
      <c r="N842" s="5" t="s">
        <v>5196</v>
      </c>
      <c r="O842" s="7" t="s">
        <v>1850</v>
      </c>
    </row>
    <row r="843" spans="1:15" x14ac:dyDescent="0.2">
      <c r="A843" s="55">
        <v>1842</v>
      </c>
      <c r="B843" s="37" t="s">
        <v>6747</v>
      </c>
      <c r="C843" s="37" t="s">
        <v>6748</v>
      </c>
      <c r="D843" s="6" t="s">
        <v>2686</v>
      </c>
      <c r="E843" s="7" t="s">
        <v>2961</v>
      </c>
      <c r="F843" s="6">
        <v>2</v>
      </c>
      <c r="G843" s="6">
        <v>5.07</v>
      </c>
      <c r="H843" s="6" t="s">
        <v>164</v>
      </c>
      <c r="J843" s="8" t="s">
        <v>6749</v>
      </c>
      <c r="K843" s="8" t="s">
        <v>35</v>
      </c>
      <c r="L843" s="5" t="s">
        <v>6750</v>
      </c>
      <c r="M843" s="5" t="s">
        <v>585</v>
      </c>
      <c r="N843" s="5" t="s">
        <v>4774</v>
      </c>
      <c r="O843" s="7" t="s">
        <v>1850</v>
      </c>
    </row>
    <row r="844" spans="1:15" x14ac:dyDescent="0.2">
      <c r="A844" s="55">
        <v>1843</v>
      </c>
      <c r="B844" s="37" t="s">
        <v>6751</v>
      </c>
      <c r="C844" s="37" t="s">
        <v>6752</v>
      </c>
      <c r="D844" s="6" t="s">
        <v>2686</v>
      </c>
      <c r="E844" s="7" t="s">
        <v>2921</v>
      </c>
      <c r="F844" s="6">
        <v>1</v>
      </c>
      <c r="G844" s="6">
        <v>5.09</v>
      </c>
      <c r="H844" s="6" t="s">
        <v>164</v>
      </c>
      <c r="J844" s="8" t="s">
        <v>6753</v>
      </c>
      <c r="K844" s="8" t="s">
        <v>192</v>
      </c>
      <c r="L844" s="5" t="s">
        <v>6754</v>
      </c>
      <c r="M844" s="5" t="s">
        <v>699</v>
      </c>
      <c r="N844" s="5" t="s">
        <v>6449</v>
      </c>
      <c r="O844" s="7" t="s">
        <v>1850</v>
      </c>
    </row>
    <row r="845" spans="1:15" x14ac:dyDescent="0.2">
      <c r="A845" s="55">
        <v>1844</v>
      </c>
      <c r="B845" s="37" t="s">
        <v>6755</v>
      </c>
      <c r="C845" s="37" t="s">
        <v>6756</v>
      </c>
      <c r="D845" s="6" t="s">
        <v>2686</v>
      </c>
      <c r="E845" s="7" t="s">
        <v>2921</v>
      </c>
      <c r="F845" s="6">
        <v>1</v>
      </c>
      <c r="G845" s="6">
        <v>5.0999999999999996</v>
      </c>
      <c r="H845" s="6" t="s">
        <v>164</v>
      </c>
      <c r="J845" s="8" t="s">
        <v>6757</v>
      </c>
      <c r="K845" s="8" t="s">
        <v>231</v>
      </c>
      <c r="L845" s="5" t="s">
        <v>6758</v>
      </c>
      <c r="M845" s="5" t="s">
        <v>769</v>
      </c>
      <c r="N845" s="5" t="s">
        <v>4973</v>
      </c>
      <c r="O845" s="7" t="s">
        <v>1850</v>
      </c>
    </row>
    <row r="846" spans="1:15" x14ac:dyDescent="0.2">
      <c r="A846" s="55">
        <v>1845</v>
      </c>
      <c r="B846" s="37" t="s">
        <v>5989</v>
      </c>
      <c r="C846" s="37" t="s">
        <v>6759</v>
      </c>
      <c r="D846" s="6" t="s">
        <v>2686</v>
      </c>
      <c r="E846" s="7" t="s">
        <v>2921</v>
      </c>
      <c r="F846" s="6">
        <v>1</v>
      </c>
      <c r="G846" s="6">
        <v>5.0999999999999996</v>
      </c>
      <c r="H846" s="6" t="s">
        <v>164</v>
      </c>
      <c r="J846" s="8" t="s">
        <v>5990</v>
      </c>
      <c r="K846" s="8" t="s">
        <v>51</v>
      </c>
      <c r="L846" s="5" t="s">
        <v>5991</v>
      </c>
      <c r="M846" s="5" t="s">
        <v>571</v>
      </c>
      <c r="N846" s="5" t="s">
        <v>6760</v>
      </c>
      <c r="O846" s="7" t="s">
        <v>1850</v>
      </c>
    </row>
    <row r="847" spans="1:15" x14ac:dyDescent="0.2">
      <c r="A847" s="55">
        <v>1846</v>
      </c>
      <c r="B847" s="37" t="s">
        <v>5034</v>
      </c>
      <c r="C847" s="37" t="s">
        <v>6761</v>
      </c>
      <c r="D847" s="6" t="s">
        <v>2686</v>
      </c>
      <c r="E847" s="7" t="s">
        <v>5603</v>
      </c>
      <c r="F847" s="6">
        <v>1</v>
      </c>
      <c r="G847" s="6">
        <v>5.0999999999999996</v>
      </c>
      <c r="H847" s="6" t="s">
        <v>2566</v>
      </c>
      <c r="J847" s="8" t="s">
        <v>56</v>
      </c>
      <c r="K847" s="8" t="s">
        <v>57</v>
      </c>
      <c r="L847" s="5" t="s">
        <v>574</v>
      </c>
      <c r="M847" s="5" t="s">
        <v>575</v>
      </c>
      <c r="N847" s="5" t="s">
        <v>5051</v>
      </c>
      <c r="O847" s="7" t="s">
        <v>1850</v>
      </c>
    </row>
    <row r="848" spans="1:15" x14ac:dyDescent="0.2">
      <c r="A848" s="55">
        <v>1847</v>
      </c>
      <c r="D848" s="6" t="s">
        <v>2686</v>
      </c>
      <c r="E848" s="7" t="s">
        <v>5603</v>
      </c>
      <c r="F848" s="6">
        <v>1</v>
      </c>
      <c r="G848" s="6">
        <v>5.0999999999999996</v>
      </c>
      <c r="H848" s="6" t="s">
        <v>2566</v>
      </c>
      <c r="J848" s="8" t="s">
        <v>915</v>
      </c>
      <c r="K848" s="8" t="s">
        <v>99</v>
      </c>
      <c r="L848" s="5" t="s">
        <v>916</v>
      </c>
      <c r="M848" s="5" t="s">
        <v>636</v>
      </c>
      <c r="N848" s="5" t="s">
        <v>4998</v>
      </c>
      <c r="O848" s="7" t="s">
        <v>1850</v>
      </c>
    </row>
    <row r="849" spans="1:15" x14ac:dyDescent="0.2">
      <c r="A849" s="55">
        <v>1848</v>
      </c>
      <c r="B849" s="37" t="s">
        <v>6762</v>
      </c>
      <c r="C849" s="37" t="s">
        <v>6763</v>
      </c>
      <c r="D849" s="6" t="s">
        <v>2686</v>
      </c>
      <c r="E849" s="7" t="s">
        <v>5603</v>
      </c>
      <c r="F849" s="6">
        <v>1</v>
      </c>
      <c r="G849" s="6">
        <v>5.0999999999999996</v>
      </c>
      <c r="H849" s="6" t="s">
        <v>2566</v>
      </c>
      <c r="J849" s="8" t="s">
        <v>6764</v>
      </c>
      <c r="K849" s="8" t="s">
        <v>273</v>
      </c>
      <c r="L849" s="5" t="s">
        <v>6765</v>
      </c>
      <c r="M849" s="5" t="s">
        <v>712</v>
      </c>
      <c r="N849" s="5" t="s">
        <v>6500</v>
      </c>
      <c r="O849" s="7" t="s">
        <v>1850</v>
      </c>
    </row>
    <row r="850" spans="1:15" x14ac:dyDescent="0.2">
      <c r="A850" s="55">
        <v>1849</v>
      </c>
      <c r="B850" s="37" t="s">
        <v>6766</v>
      </c>
      <c r="C850" s="37" t="s">
        <v>6767</v>
      </c>
      <c r="D850" s="6" t="s">
        <v>2686</v>
      </c>
      <c r="E850" s="7" t="s">
        <v>5603</v>
      </c>
      <c r="F850" s="6">
        <v>1</v>
      </c>
      <c r="G850" s="6">
        <v>5.0999999999999996</v>
      </c>
      <c r="H850" s="6" t="s">
        <v>2566</v>
      </c>
      <c r="J850" s="8" t="s">
        <v>4801</v>
      </c>
      <c r="K850" s="8" t="s">
        <v>46</v>
      </c>
      <c r="L850" s="5" t="s">
        <v>4802</v>
      </c>
      <c r="M850" s="5" t="s">
        <v>635</v>
      </c>
      <c r="N850" s="5" t="s">
        <v>6237</v>
      </c>
      <c r="O850" s="7" t="s">
        <v>1850</v>
      </c>
    </row>
    <row r="851" spans="1:15" x14ac:dyDescent="0.2">
      <c r="A851" s="55">
        <v>1850</v>
      </c>
      <c r="B851" s="37" t="s">
        <v>6768</v>
      </c>
      <c r="C851" s="37" t="s">
        <v>6769</v>
      </c>
      <c r="D851" s="6" t="s">
        <v>2686</v>
      </c>
      <c r="E851" s="7" t="s">
        <v>5603</v>
      </c>
      <c r="F851" s="6">
        <v>1</v>
      </c>
      <c r="G851" s="6">
        <v>5.0999999999999996</v>
      </c>
      <c r="H851" s="6" t="s">
        <v>2566</v>
      </c>
      <c r="J851" s="8" t="s">
        <v>6770</v>
      </c>
      <c r="K851" s="8" t="s">
        <v>163</v>
      </c>
      <c r="L851" s="5" t="s">
        <v>6771</v>
      </c>
      <c r="M851" s="5" t="s">
        <v>698</v>
      </c>
      <c r="N851" s="5" t="s">
        <v>5229</v>
      </c>
      <c r="O851" s="7" t="s">
        <v>1850</v>
      </c>
    </row>
    <row r="852" spans="1:15" x14ac:dyDescent="0.2">
      <c r="A852" s="55">
        <v>1851</v>
      </c>
      <c r="D852" s="6" t="s">
        <v>2686</v>
      </c>
      <c r="E852" s="7" t="s">
        <v>5603</v>
      </c>
      <c r="F852" s="6">
        <v>1</v>
      </c>
      <c r="G852" s="6">
        <v>5.0999999999999996</v>
      </c>
      <c r="H852" s="6" t="s">
        <v>2566</v>
      </c>
      <c r="J852" s="8" t="s">
        <v>455</v>
      </c>
      <c r="K852" s="8" t="s">
        <v>54</v>
      </c>
      <c r="L852" s="5" t="s">
        <v>1295</v>
      </c>
      <c r="M852" s="5" t="s">
        <v>573</v>
      </c>
      <c r="N852" s="5" t="s">
        <v>6772</v>
      </c>
      <c r="O852" s="7" t="s">
        <v>1850</v>
      </c>
    </row>
    <row r="853" spans="1:15" x14ac:dyDescent="0.2">
      <c r="A853" s="55">
        <v>1852</v>
      </c>
      <c r="B853" s="37" t="s">
        <v>2883</v>
      </c>
      <c r="C853" s="37" t="s">
        <v>2884</v>
      </c>
      <c r="D853" s="6" t="s">
        <v>2686</v>
      </c>
      <c r="E853" s="7" t="s">
        <v>2882</v>
      </c>
      <c r="F853" s="6">
        <v>3</v>
      </c>
      <c r="G853" s="6">
        <v>5.16</v>
      </c>
      <c r="H853" s="6" t="s">
        <v>164</v>
      </c>
      <c r="J853" s="8" t="s">
        <v>2885</v>
      </c>
      <c r="K853" s="8" t="s">
        <v>2886</v>
      </c>
      <c r="L853" s="5" t="s">
        <v>2887</v>
      </c>
      <c r="M853" s="5" t="s">
        <v>2888</v>
      </c>
      <c r="N853" s="5" t="s">
        <v>1886</v>
      </c>
      <c r="O853" s="7" t="s">
        <v>1850</v>
      </c>
    </row>
    <row r="854" spans="1:15" x14ac:dyDescent="0.2">
      <c r="A854" s="55">
        <v>1853</v>
      </c>
      <c r="B854" s="37" t="s">
        <v>6</v>
      </c>
      <c r="C854" s="37" t="s">
        <v>6773</v>
      </c>
      <c r="D854" s="6" t="s">
        <v>2686</v>
      </c>
      <c r="E854" s="7" t="s">
        <v>3020</v>
      </c>
      <c r="F854" s="6">
        <v>2</v>
      </c>
      <c r="G854" s="6">
        <v>5.18</v>
      </c>
      <c r="H854" s="6" t="s">
        <v>2566</v>
      </c>
      <c r="J854" s="8" t="s">
        <v>7</v>
      </c>
      <c r="K854" s="8" t="s">
        <v>60</v>
      </c>
      <c r="L854" s="5" t="s">
        <v>676</v>
      </c>
      <c r="M854" s="5" t="s">
        <v>650</v>
      </c>
      <c r="N854" s="5" t="s">
        <v>4795</v>
      </c>
      <c r="O854" s="7" t="s">
        <v>1850</v>
      </c>
    </row>
    <row r="855" spans="1:15" x14ac:dyDescent="0.2">
      <c r="A855" s="55">
        <v>1854</v>
      </c>
      <c r="B855" s="37" t="s">
        <v>524</v>
      </c>
      <c r="C855" s="37" t="s">
        <v>6774</v>
      </c>
      <c r="D855" s="6" t="s">
        <v>2686</v>
      </c>
      <c r="E855" s="7" t="s">
        <v>2762</v>
      </c>
      <c r="F855" s="6">
        <v>1</v>
      </c>
      <c r="G855" s="6">
        <v>5.19</v>
      </c>
      <c r="H855" s="6" t="s">
        <v>2566</v>
      </c>
      <c r="J855" s="8" t="s">
        <v>138</v>
      </c>
      <c r="K855" s="8" t="s">
        <v>6775</v>
      </c>
      <c r="L855" s="5" t="s">
        <v>800</v>
      </c>
      <c r="M855" s="5" t="s">
        <v>6776</v>
      </c>
      <c r="N855" s="5" t="s">
        <v>6566</v>
      </c>
      <c r="O855" s="7" t="s">
        <v>1850</v>
      </c>
    </row>
    <row r="856" spans="1:15" x14ac:dyDescent="0.2">
      <c r="A856" s="55">
        <v>1855</v>
      </c>
      <c r="D856" s="6" t="s">
        <v>2686</v>
      </c>
      <c r="E856" s="7" t="s">
        <v>2894</v>
      </c>
      <c r="F856" s="6">
        <v>2</v>
      </c>
      <c r="G856" s="6">
        <v>5.2</v>
      </c>
      <c r="H856" s="6" t="s">
        <v>2617</v>
      </c>
      <c r="I856" s="6">
        <v>1277</v>
      </c>
      <c r="J856" s="8" t="s">
        <v>3495</v>
      </c>
      <c r="K856" s="8" t="s">
        <v>104</v>
      </c>
      <c r="L856" s="5" t="s">
        <v>3496</v>
      </c>
      <c r="M856" s="5" t="s">
        <v>641</v>
      </c>
      <c r="N856" s="5" t="s">
        <v>3497</v>
      </c>
      <c r="O856" s="7" t="s">
        <v>1850</v>
      </c>
    </row>
    <row r="857" spans="1:15" x14ac:dyDescent="0.2">
      <c r="A857" s="55">
        <v>1856</v>
      </c>
      <c r="B857" s="37" t="s">
        <v>2789</v>
      </c>
      <c r="C857" s="37" t="s">
        <v>2790</v>
      </c>
      <c r="D857" s="6" t="s">
        <v>2686</v>
      </c>
      <c r="E857" s="7" t="s">
        <v>2770</v>
      </c>
      <c r="F857" s="6">
        <v>3</v>
      </c>
      <c r="G857" s="6">
        <v>5.2</v>
      </c>
      <c r="H857" s="6" t="s">
        <v>1499</v>
      </c>
      <c r="I857" s="6">
        <v>1102</v>
      </c>
      <c r="J857" s="8" t="s">
        <v>287</v>
      </c>
      <c r="K857" s="8" t="s">
        <v>142</v>
      </c>
      <c r="L857" s="5" t="s">
        <v>670</v>
      </c>
      <c r="M857" s="5" t="s">
        <v>652</v>
      </c>
      <c r="N857" s="5" t="s">
        <v>2207</v>
      </c>
      <c r="O857" s="7" t="s">
        <v>1850</v>
      </c>
    </row>
    <row r="858" spans="1:15" x14ac:dyDescent="0.2">
      <c r="A858" s="55">
        <v>1857</v>
      </c>
      <c r="B858" s="37" t="s">
        <v>6777</v>
      </c>
      <c r="C858" s="37" t="s">
        <v>6778</v>
      </c>
      <c r="D858" s="6" t="s">
        <v>2686</v>
      </c>
      <c r="E858" s="7" t="s">
        <v>2770</v>
      </c>
      <c r="F858" s="6">
        <v>1</v>
      </c>
      <c r="G858" s="6">
        <v>5.2</v>
      </c>
      <c r="H858" s="6" t="s">
        <v>164</v>
      </c>
      <c r="J858" s="8" t="s">
        <v>6779</v>
      </c>
      <c r="K858" s="8" t="s">
        <v>68</v>
      </c>
      <c r="L858" s="5" t="s">
        <v>6780</v>
      </c>
      <c r="M858" s="5" t="s">
        <v>702</v>
      </c>
      <c r="N858" s="5" t="s">
        <v>6122</v>
      </c>
      <c r="O858" s="7" t="s">
        <v>1850</v>
      </c>
    </row>
    <row r="859" spans="1:15" x14ac:dyDescent="0.2">
      <c r="A859" s="55">
        <v>1858</v>
      </c>
      <c r="B859" s="37" t="s">
        <v>3616</v>
      </c>
      <c r="C859" s="37" t="s">
        <v>6781</v>
      </c>
      <c r="D859" s="6" t="s">
        <v>2686</v>
      </c>
      <c r="E859" s="7" t="s">
        <v>2817</v>
      </c>
      <c r="F859" s="6">
        <v>1</v>
      </c>
      <c r="G859" s="6">
        <v>5.27</v>
      </c>
      <c r="H859" s="6" t="s">
        <v>2566</v>
      </c>
      <c r="J859" s="8" t="s">
        <v>3618</v>
      </c>
      <c r="K859" s="8" t="s">
        <v>182</v>
      </c>
      <c r="L859" s="5" t="s">
        <v>5778</v>
      </c>
      <c r="M859" s="5" t="s">
        <v>685</v>
      </c>
      <c r="N859" s="5" t="s">
        <v>5262</v>
      </c>
      <c r="O859" s="7" t="s">
        <v>1850</v>
      </c>
    </row>
    <row r="860" spans="1:15" x14ac:dyDescent="0.2">
      <c r="A860" s="55">
        <v>1859</v>
      </c>
      <c r="B860" s="37" t="s">
        <v>6782</v>
      </c>
      <c r="C860" s="37" t="s">
        <v>3076</v>
      </c>
      <c r="D860" s="6" t="s">
        <v>2686</v>
      </c>
      <c r="E860" s="7" t="s">
        <v>2817</v>
      </c>
      <c r="F860" s="6">
        <v>1</v>
      </c>
      <c r="G860" s="6">
        <v>5.27</v>
      </c>
      <c r="H860" s="6" t="s">
        <v>2566</v>
      </c>
      <c r="J860" s="8" t="s">
        <v>6783</v>
      </c>
      <c r="K860" s="8" t="s">
        <v>72</v>
      </c>
      <c r="L860" s="5" t="s">
        <v>6784</v>
      </c>
      <c r="M860" s="5" t="s">
        <v>689</v>
      </c>
      <c r="N860" s="5" t="s">
        <v>6785</v>
      </c>
      <c r="O860" s="7" t="s">
        <v>1850</v>
      </c>
    </row>
    <row r="861" spans="1:15" x14ac:dyDescent="0.2">
      <c r="A861" s="55">
        <v>1860</v>
      </c>
      <c r="B861" s="37" t="s">
        <v>2467</v>
      </c>
      <c r="C861" s="37" t="s">
        <v>6786</v>
      </c>
      <c r="D861" s="6" t="s">
        <v>2686</v>
      </c>
      <c r="E861" s="7" t="s">
        <v>2817</v>
      </c>
      <c r="F861" s="6">
        <v>1</v>
      </c>
      <c r="G861" s="6">
        <v>5.27</v>
      </c>
      <c r="H861" s="6" t="s">
        <v>2566</v>
      </c>
      <c r="J861" s="8" t="s">
        <v>59</v>
      </c>
      <c r="K861" s="8" t="s">
        <v>919</v>
      </c>
      <c r="L861" s="5" t="s">
        <v>659</v>
      </c>
      <c r="M861" s="5" t="s">
        <v>921</v>
      </c>
      <c r="N861" s="5" t="s">
        <v>6787</v>
      </c>
      <c r="O861" s="7" t="s">
        <v>1850</v>
      </c>
    </row>
    <row r="862" spans="1:15" x14ac:dyDescent="0.2">
      <c r="A862" s="55">
        <v>1861</v>
      </c>
      <c r="B862" s="37" t="s">
        <v>5985</v>
      </c>
      <c r="C862" s="37" t="s">
        <v>6788</v>
      </c>
      <c r="D862" s="6" t="s">
        <v>2686</v>
      </c>
      <c r="E862" s="7" t="s">
        <v>2961</v>
      </c>
      <c r="F862" s="6">
        <v>2</v>
      </c>
      <c r="G862" s="6">
        <v>5.31</v>
      </c>
      <c r="H862" s="6" t="s">
        <v>164</v>
      </c>
      <c r="J862" s="8" t="s">
        <v>5736</v>
      </c>
      <c r="K862" s="8" t="s">
        <v>16</v>
      </c>
      <c r="L862" s="5" t="s">
        <v>5737</v>
      </c>
      <c r="M862" s="5" t="s">
        <v>605</v>
      </c>
      <c r="N862" s="5" t="s">
        <v>4832</v>
      </c>
      <c r="O862" s="7" t="s">
        <v>1850</v>
      </c>
    </row>
    <row r="863" spans="1:15" x14ac:dyDescent="0.2">
      <c r="A863" s="55">
        <v>1862</v>
      </c>
      <c r="B863" s="37" t="s">
        <v>6789</v>
      </c>
      <c r="C863" s="37" t="s">
        <v>3212</v>
      </c>
      <c r="D863" s="6" t="s">
        <v>2686</v>
      </c>
      <c r="E863" s="7" t="s">
        <v>2961</v>
      </c>
      <c r="F863" s="6">
        <v>1</v>
      </c>
      <c r="G863" s="6">
        <v>5.31</v>
      </c>
      <c r="H863" s="6" t="s">
        <v>164</v>
      </c>
      <c r="J863" s="8" t="s">
        <v>6790</v>
      </c>
      <c r="K863" s="8" t="s">
        <v>123</v>
      </c>
      <c r="L863" s="5" t="s">
        <v>6791</v>
      </c>
      <c r="M863" s="5" t="s">
        <v>578</v>
      </c>
      <c r="N863" s="5" t="s">
        <v>5123</v>
      </c>
      <c r="O863" s="7" t="s">
        <v>1850</v>
      </c>
    </row>
    <row r="864" spans="1:15" x14ac:dyDescent="0.2">
      <c r="A864" s="55">
        <v>1863</v>
      </c>
      <c r="B864" s="37" t="s">
        <v>6792</v>
      </c>
      <c r="C864" s="37" t="s">
        <v>6793</v>
      </c>
      <c r="D864" s="6" t="s">
        <v>2686</v>
      </c>
      <c r="E864" s="7" t="s">
        <v>2961</v>
      </c>
      <c r="F864" s="6">
        <v>1</v>
      </c>
      <c r="G864" s="6">
        <v>5.31</v>
      </c>
      <c r="H864" s="6" t="s">
        <v>164</v>
      </c>
      <c r="J864" s="8" t="s">
        <v>6794</v>
      </c>
      <c r="K864" s="8" t="s">
        <v>48</v>
      </c>
      <c r="L864" s="5" t="s">
        <v>6795</v>
      </c>
      <c r="M864" s="5" t="s">
        <v>6796</v>
      </c>
      <c r="N864" s="5" t="s">
        <v>6704</v>
      </c>
      <c r="O864" s="7" t="s">
        <v>1850</v>
      </c>
    </row>
    <row r="865" spans="1:15" x14ac:dyDescent="0.2">
      <c r="A865" s="55">
        <v>1864</v>
      </c>
      <c r="B865" s="37" t="s">
        <v>3031</v>
      </c>
      <c r="C865" s="37" t="s">
        <v>6797</v>
      </c>
      <c r="D865" s="6" t="s">
        <v>2686</v>
      </c>
      <c r="E865" s="7" t="s">
        <v>2961</v>
      </c>
      <c r="F865" s="6">
        <v>1</v>
      </c>
      <c r="G865" s="6">
        <v>5.31</v>
      </c>
      <c r="H865" s="6" t="s">
        <v>164</v>
      </c>
      <c r="J865" s="8" t="s">
        <v>15</v>
      </c>
      <c r="K865" s="8" t="s">
        <v>68</v>
      </c>
      <c r="L865" s="5" t="s">
        <v>705</v>
      </c>
      <c r="M865" s="5" t="s">
        <v>702</v>
      </c>
      <c r="N865" s="5" t="s">
        <v>6368</v>
      </c>
      <c r="O865" s="7" t="s">
        <v>1850</v>
      </c>
    </row>
    <row r="866" spans="1:15" x14ac:dyDescent="0.2">
      <c r="A866" s="55">
        <v>1865</v>
      </c>
      <c r="B866" s="37" t="s">
        <v>6798</v>
      </c>
      <c r="C866" s="37" t="s">
        <v>6799</v>
      </c>
      <c r="D866" s="6" t="s">
        <v>2686</v>
      </c>
      <c r="E866" s="7" t="s">
        <v>2961</v>
      </c>
      <c r="F866" s="6">
        <v>1</v>
      </c>
      <c r="G866" s="6">
        <v>5.31</v>
      </c>
      <c r="H866" s="6" t="s">
        <v>164</v>
      </c>
      <c r="J866" s="8" t="s">
        <v>6800</v>
      </c>
      <c r="K866" s="8" t="s">
        <v>79</v>
      </c>
      <c r="L866" s="5" t="s">
        <v>6801</v>
      </c>
      <c r="M866" s="5" t="s">
        <v>579</v>
      </c>
      <c r="N866" s="5" t="s">
        <v>6235</v>
      </c>
      <c r="O866" s="7" t="s">
        <v>1850</v>
      </c>
    </row>
    <row r="867" spans="1:15" x14ac:dyDescent="0.2">
      <c r="A867" s="55">
        <v>1866</v>
      </c>
      <c r="B867" s="37" t="s">
        <v>6802</v>
      </c>
      <c r="C867" s="37" t="s">
        <v>6803</v>
      </c>
      <c r="D867" s="6" t="s">
        <v>2686</v>
      </c>
      <c r="E867" s="7" t="s">
        <v>3858</v>
      </c>
      <c r="F867" s="6">
        <v>2</v>
      </c>
      <c r="G867" s="6">
        <v>6.03</v>
      </c>
      <c r="H867" s="6" t="s">
        <v>164</v>
      </c>
      <c r="J867" s="8" t="s">
        <v>6804</v>
      </c>
      <c r="K867" s="8" t="s">
        <v>149</v>
      </c>
      <c r="L867" s="5" t="s">
        <v>6805</v>
      </c>
      <c r="M867" s="5" t="s">
        <v>733</v>
      </c>
      <c r="N867" s="5" t="s">
        <v>2575</v>
      </c>
      <c r="O867" s="7" t="s">
        <v>1850</v>
      </c>
    </row>
    <row r="868" spans="1:15" x14ac:dyDescent="0.2">
      <c r="A868" s="55">
        <v>1867</v>
      </c>
      <c r="B868" s="37" t="s">
        <v>6806</v>
      </c>
      <c r="C868" s="37" t="s">
        <v>6807</v>
      </c>
      <c r="D868" s="6" t="s">
        <v>2686</v>
      </c>
      <c r="E868" s="7" t="s">
        <v>3858</v>
      </c>
      <c r="F868" s="6">
        <v>1</v>
      </c>
      <c r="G868" s="6">
        <v>6.03</v>
      </c>
      <c r="H868" s="6" t="s">
        <v>164</v>
      </c>
      <c r="J868" s="8" t="s">
        <v>6808</v>
      </c>
      <c r="K868" s="8" t="s">
        <v>326</v>
      </c>
      <c r="L868" s="5" t="s">
        <v>6809</v>
      </c>
      <c r="M868" s="5" t="s">
        <v>6101</v>
      </c>
      <c r="N868" s="5" t="s">
        <v>6455</v>
      </c>
      <c r="O868" s="7" t="s">
        <v>1850</v>
      </c>
    </row>
    <row r="869" spans="1:15" x14ac:dyDescent="0.2">
      <c r="A869" s="55">
        <v>1868</v>
      </c>
      <c r="B869" s="37" t="s">
        <v>6810</v>
      </c>
      <c r="C869" s="37" t="s">
        <v>6811</v>
      </c>
      <c r="D869" s="6" t="s">
        <v>2686</v>
      </c>
      <c r="E869" s="7" t="s">
        <v>3020</v>
      </c>
      <c r="F869" s="6">
        <v>2</v>
      </c>
      <c r="G869" s="6">
        <v>6.04</v>
      </c>
      <c r="H869" s="6" t="s">
        <v>2566</v>
      </c>
      <c r="J869" s="8" t="s">
        <v>1042</v>
      </c>
      <c r="K869" s="8" t="s">
        <v>6812</v>
      </c>
      <c r="L869" s="5" t="s">
        <v>1043</v>
      </c>
      <c r="M869" s="5" t="s">
        <v>6813</v>
      </c>
      <c r="N869" s="5" t="s">
        <v>3234</v>
      </c>
      <c r="O869" s="7" t="s">
        <v>1850</v>
      </c>
    </row>
    <row r="870" spans="1:15" x14ac:dyDescent="0.2">
      <c r="A870" s="55">
        <v>1869</v>
      </c>
      <c r="B870" s="37" t="s">
        <v>4026</v>
      </c>
      <c r="C870" s="37" t="s">
        <v>4027</v>
      </c>
      <c r="D870" s="6" t="s">
        <v>2686</v>
      </c>
      <c r="E870" s="7" t="s">
        <v>2762</v>
      </c>
      <c r="F870" s="6">
        <v>2</v>
      </c>
      <c r="G870" s="6">
        <v>6.04</v>
      </c>
      <c r="H870" s="6" t="s">
        <v>2617</v>
      </c>
      <c r="I870" s="6">
        <v>1084</v>
      </c>
      <c r="J870" s="8" t="s">
        <v>2552</v>
      </c>
      <c r="K870" s="8" t="s">
        <v>4028</v>
      </c>
      <c r="L870" s="5" t="s">
        <v>2553</v>
      </c>
      <c r="M870" s="5" t="s">
        <v>4029</v>
      </c>
      <c r="N870" s="5" t="s">
        <v>2598</v>
      </c>
      <c r="O870" s="7" t="s">
        <v>1850</v>
      </c>
    </row>
    <row r="871" spans="1:15" x14ac:dyDescent="0.2">
      <c r="A871" s="55">
        <v>1870</v>
      </c>
      <c r="B871" s="37" t="s">
        <v>222</v>
      </c>
      <c r="C871" s="37" t="s">
        <v>2793</v>
      </c>
      <c r="D871" s="6" t="s">
        <v>2686</v>
      </c>
      <c r="E871" s="7" t="s">
        <v>2770</v>
      </c>
      <c r="F871" s="6">
        <v>3</v>
      </c>
      <c r="G871" s="6">
        <v>6.05</v>
      </c>
      <c r="H871" s="6" t="s">
        <v>2617</v>
      </c>
      <c r="I871" s="6">
        <v>1107</v>
      </c>
      <c r="J871" s="8" t="s">
        <v>223</v>
      </c>
      <c r="K871" s="8" t="s">
        <v>1595</v>
      </c>
      <c r="L871" s="5" t="s">
        <v>721</v>
      </c>
      <c r="M871" s="5" t="s">
        <v>2209</v>
      </c>
      <c r="N871" s="5" t="s">
        <v>1978</v>
      </c>
      <c r="O871" s="7" t="s">
        <v>1850</v>
      </c>
    </row>
    <row r="872" spans="1:15" x14ac:dyDescent="0.2">
      <c r="A872" s="55">
        <v>1871</v>
      </c>
      <c r="B872" s="37" t="s">
        <v>3494</v>
      </c>
      <c r="C872" s="37" t="s">
        <v>2893</v>
      </c>
      <c r="D872" s="6" t="s">
        <v>2686</v>
      </c>
      <c r="E872" s="7" t="s">
        <v>2894</v>
      </c>
      <c r="F872" s="6">
        <v>2</v>
      </c>
      <c r="G872" s="6">
        <v>6.05</v>
      </c>
      <c r="H872" s="6" t="s">
        <v>2617</v>
      </c>
      <c r="I872" s="6">
        <v>1855</v>
      </c>
      <c r="J872" s="8" t="s">
        <v>3495</v>
      </c>
      <c r="K872" s="8" t="s">
        <v>104</v>
      </c>
      <c r="L872" s="5" t="s">
        <v>3496</v>
      </c>
      <c r="M872" s="5" t="s">
        <v>641</v>
      </c>
      <c r="N872" s="5" t="s">
        <v>3497</v>
      </c>
      <c r="O872" s="7" t="s">
        <v>1850</v>
      </c>
    </row>
    <row r="873" spans="1:15" x14ac:dyDescent="0.2">
      <c r="A873" s="55">
        <v>1872</v>
      </c>
      <c r="B873" s="37" t="s">
        <v>3196</v>
      </c>
      <c r="C873" s="37" t="s">
        <v>6814</v>
      </c>
      <c r="D873" s="6" t="s">
        <v>2686</v>
      </c>
      <c r="E873" s="7" t="s">
        <v>5603</v>
      </c>
      <c r="F873" s="6">
        <v>2</v>
      </c>
      <c r="G873" s="6">
        <v>6.07</v>
      </c>
      <c r="H873" s="6" t="s">
        <v>2566</v>
      </c>
      <c r="J873" s="8" t="s">
        <v>80</v>
      </c>
      <c r="K873" s="8" t="s">
        <v>97</v>
      </c>
      <c r="L873" s="5" t="s">
        <v>760</v>
      </c>
      <c r="M873" s="5" t="s">
        <v>631</v>
      </c>
      <c r="N873" s="5" t="s">
        <v>6815</v>
      </c>
      <c r="O873" s="7" t="s">
        <v>1850</v>
      </c>
    </row>
    <row r="874" spans="1:15" x14ac:dyDescent="0.2">
      <c r="A874" s="55">
        <v>1873</v>
      </c>
      <c r="B874" s="37" t="s">
        <v>6816</v>
      </c>
      <c r="C874" s="37" t="s">
        <v>4047</v>
      </c>
      <c r="D874" s="6" t="s">
        <v>2686</v>
      </c>
      <c r="E874" s="7" t="s">
        <v>2770</v>
      </c>
      <c r="F874" s="6">
        <v>1</v>
      </c>
      <c r="G874" s="6">
        <v>6.18</v>
      </c>
      <c r="H874" s="6" t="s">
        <v>2617</v>
      </c>
      <c r="I874" s="6">
        <v>1675</v>
      </c>
      <c r="J874" s="8" t="s">
        <v>133</v>
      </c>
      <c r="K874" s="8" t="s">
        <v>63</v>
      </c>
      <c r="L874" s="5" t="s">
        <v>787</v>
      </c>
      <c r="M874" s="5" t="s">
        <v>1083</v>
      </c>
      <c r="N874" s="5" t="s">
        <v>6213</v>
      </c>
      <c r="O874" s="7" t="s">
        <v>1850</v>
      </c>
    </row>
    <row r="875" spans="1:15" x14ac:dyDescent="0.2">
      <c r="A875" s="55">
        <v>1874</v>
      </c>
      <c r="B875" s="37" t="s">
        <v>3317</v>
      </c>
      <c r="C875" s="37" t="s">
        <v>3318</v>
      </c>
      <c r="D875" s="6" t="s">
        <v>2686</v>
      </c>
      <c r="E875" s="7" t="s">
        <v>2657</v>
      </c>
      <c r="F875" s="6">
        <v>2</v>
      </c>
      <c r="G875" s="6">
        <v>6.18</v>
      </c>
      <c r="H875" s="6" t="s">
        <v>2617</v>
      </c>
      <c r="I875" s="6">
        <v>1072</v>
      </c>
      <c r="J875" s="8" t="s">
        <v>887</v>
      </c>
      <c r="K875" s="8" t="s">
        <v>246</v>
      </c>
      <c r="L875" s="5" t="s">
        <v>888</v>
      </c>
      <c r="M875" s="5" t="s">
        <v>804</v>
      </c>
      <c r="N875" s="5" t="s">
        <v>3247</v>
      </c>
      <c r="O875" s="7" t="s">
        <v>1850</v>
      </c>
    </row>
    <row r="876" spans="1:15" x14ac:dyDescent="0.2">
      <c r="A876" s="55">
        <v>1875</v>
      </c>
      <c r="B876" s="37" t="s">
        <v>3164</v>
      </c>
      <c r="C876" s="37" t="s">
        <v>3165</v>
      </c>
      <c r="D876" s="6" t="s">
        <v>177</v>
      </c>
      <c r="E876" s="7" t="s">
        <v>176</v>
      </c>
      <c r="F876" s="6">
        <v>2</v>
      </c>
      <c r="G876" s="6">
        <v>6.18</v>
      </c>
      <c r="H876" s="6" t="s">
        <v>2617</v>
      </c>
      <c r="I876" s="6">
        <v>1057</v>
      </c>
      <c r="J876" s="8" t="s">
        <v>906</v>
      </c>
      <c r="K876" s="8" t="s">
        <v>3166</v>
      </c>
      <c r="L876" s="5" t="s">
        <v>907</v>
      </c>
      <c r="M876" s="5" t="s">
        <v>3167</v>
      </c>
      <c r="N876" s="5" t="s">
        <v>3168</v>
      </c>
      <c r="O876" s="7" t="s">
        <v>1850</v>
      </c>
    </row>
    <row r="877" spans="1:15" x14ac:dyDescent="0.2">
      <c r="A877" s="55">
        <v>1876</v>
      </c>
      <c r="B877" s="37" t="s">
        <v>2475</v>
      </c>
      <c r="C877" s="37" t="s">
        <v>6817</v>
      </c>
      <c r="D877" s="6" t="s">
        <v>2686</v>
      </c>
      <c r="E877" s="7" t="s">
        <v>2686</v>
      </c>
      <c r="F877" s="6">
        <v>1</v>
      </c>
      <c r="G877" s="6">
        <v>7.11</v>
      </c>
      <c r="H877" s="6" t="s">
        <v>2617</v>
      </c>
      <c r="I877" s="6">
        <v>1614</v>
      </c>
      <c r="J877" s="8" t="s">
        <v>261</v>
      </c>
      <c r="K877" s="8" t="s">
        <v>3469</v>
      </c>
      <c r="L877" s="5" t="s">
        <v>737</v>
      </c>
      <c r="M877" s="5" t="s">
        <v>3470</v>
      </c>
      <c r="N877" s="5" t="s">
        <v>5145</v>
      </c>
      <c r="O877" s="7" t="s">
        <v>1850</v>
      </c>
    </row>
    <row r="878" spans="1:15" x14ac:dyDescent="0.2">
      <c r="A878" s="55">
        <v>1877</v>
      </c>
      <c r="B878" s="37" t="s">
        <v>3682</v>
      </c>
      <c r="C878" s="37" t="s">
        <v>3500</v>
      </c>
      <c r="D878" s="6" t="s">
        <v>2686</v>
      </c>
      <c r="E878" s="7" t="s">
        <v>3074</v>
      </c>
      <c r="F878" s="6">
        <v>2</v>
      </c>
      <c r="G878" s="6">
        <v>7.11</v>
      </c>
      <c r="H878" s="6" t="s">
        <v>1499</v>
      </c>
      <c r="I878" s="6">
        <v>1529</v>
      </c>
      <c r="J878" s="8" t="s">
        <v>869</v>
      </c>
      <c r="K878" s="8" t="s">
        <v>16</v>
      </c>
      <c r="L878" s="5" t="s">
        <v>1495</v>
      </c>
      <c r="M878" s="5" t="s">
        <v>605</v>
      </c>
      <c r="N878" s="5" t="s">
        <v>3683</v>
      </c>
      <c r="O878" s="7" t="s">
        <v>1850</v>
      </c>
    </row>
    <row r="879" spans="1:15" x14ac:dyDescent="0.2">
      <c r="A879" s="55">
        <v>1878</v>
      </c>
      <c r="B879" s="37" t="s">
        <v>2597</v>
      </c>
      <c r="C879" s="37" t="s">
        <v>6818</v>
      </c>
      <c r="D879" s="6" t="s">
        <v>2686</v>
      </c>
      <c r="E879" s="7" t="s">
        <v>2961</v>
      </c>
      <c r="F879" s="6">
        <v>1</v>
      </c>
      <c r="G879" s="6">
        <v>7.14</v>
      </c>
      <c r="H879" s="6" t="s">
        <v>1499</v>
      </c>
      <c r="I879" s="6">
        <v>1826</v>
      </c>
      <c r="J879" s="8" t="s">
        <v>227</v>
      </c>
      <c r="K879" s="8" t="s">
        <v>979</v>
      </c>
      <c r="L879" s="5" t="s">
        <v>765</v>
      </c>
      <c r="M879" s="5" t="s">
        <v>987</v>
      </c>
      <c r="N879" s="5" t="s">
        <v>6692</v>
      </c>
      <c r="O879" s="7" t="s">
        <v>1850</v>
      </c>
    </row>
    <row r="880" spans="1:15" x14ac:dyDescent="0.2">
      <c r="A880" s="55">
        <v>1879</v>
      </c>
      <c r="B880" s="37" t="s">
        <v>6819</v>
      </c>
      <c r="C880" s="37" t="s">
        <v>6820</v>
      </c>
      <c r="D880" s="6" t="s">
        <v>2686</v>
      </c>
      <c r="E880" s="7" t="s">
        <v>2842</v>
      </c>
      <c r="F880" s="6">
        <v>1</v>
      </c>
      <c r="G880" s="6">
        <v>7.14</v>
      </c>
      <c r="H880" s="6" t="s">
        <v>164</v>
      </c>
      <c r="J880" s="8" t="s">
        <v>28</v>
      </c>
      <c r="K880" s="8" t="s">
        <v>5886</v>
      </c>
      <c r="L880" s="5" t="s">
        <v>618</v>
      </c>
      <c r="M880" s="5" t="s">
        <v>5887</v>
      </c>
      <c r="N880" s="5" t="s">
        <v>5128</v>
      </c>
      <c r="O880" s="7" t="s">
        <v>1850</v>
      </c>
    </row>
    <row r="881" spans="1:15" x14ac:dyDescent="0.2">
      <c r="A881" s="55">
        <v>1880</v>
      </c>
      <c r="B881" s="37" t="s">
        <v>2461</v>
      </c>
      <c r="C881" s="37" t="s">
        <v>6821</v>
      </c>
      <c r="D881" s="6" t="s">
        <v>2686</v>
      </c>
      <c r="E881" s="7" t="s">
        <v>5603</v>
      </c>
      <c r="F881" s="6">
        <v>1</v>
      </c>
      <c r="G881" s="6">
        <v>7.15</v>
      </c>
      <c r="H881" s="6" t="s">
        <v>1499</v>
      </c>
      <c r="I881" s="6">
        <v>1847</v>
      </c>
      <c r="J881" s="8" t="s">
        <v>915</v>
      </c>
      <c r="K881" s="8" t="s">
        <v>99</v>
      </c>
      <c r="L881" s="5" t="s">
        <v>916</v>
      </c>
      <c r="M881" s="5" t="s">
        <v>636</v>
      </c>
      <c r="N881" s="5" t="s">
        <v>4998</v>
      </c>
      <c r="O881" s="7" t="s">
        <v>1850</v>
      </c>
    </row>
    <row r="882" spans="1:15" x14ac:dyDescent="0.2">
      <c r="A882" s="55">
        <v>1881</v>
      </c>
      <c r="B882" s="37" t="s">
        <v>6822</v>
      </c>
      <c r="C882" s="37" t="s">
        <v>6823</v>
      </c>
      <c r="D882" s="6" t="s">
        <v>2686</v>
      </c>
      <c r="E882" s="7" t="s">
        <v>5603</v>
      </c>
      <c r="F882" s="6">
        <v>1</v>
      </c>
      <c r="G882" s="6">
        <v>7.17</v>
      </c>
      <c r="H882" s="6" t="s">
        <v>1499</v>
      </c>
      <c r="I882" s="6">
        <v>1851</v>
      </c>
      <c r="J882" s="8" t="s">
        <v>455</v>
      </c>
      <c r="K882" s="8" t="s">
        <v>54</v>
      </c>
      <c r="L882" s="5" t="s">
        <v>1295</v>
      </c>
      <c r="M882" s="5" t="s">
        <v>573</v>
      </c>
      <c r="N882" s="5" t="s">
        <v>6772</v>
      </c>
      <c r="O882" s="7" t="s">
        <v>1850</v>
      </c>
    </row>
    <row r="883" spans="1:15" x14ac:dyDescent="0.2">
      <c r="A883" s="55">
        <v>1882</v>
      </c>
      <c r="B883" s="37" t="s">
        <v>6824</v>
      </c>
      <c r="C883" s="37" t="s">
        <v>6825</v>
      </c>
      <c r="D883" s="6" t="s">
        <v>2686</v>
      </c>
      <c r="E883" s="7" t="s">
        <v>2686</v>
      </c>
      <c r="F883" s="6">
        <v>1</v>
      </c>
      <c r="G883" s="6">
        <v>7.2</v>
      </c>
      <c r="H883" s="6" t="s">
        <v>2617</v>
      </c>
      <c r="I883" s="6">
        <v>1612</v>
      </c>
      <c r="J883" s="8" t="s">
        <v>5993</v>
      </c>
      <c r="K883" s="8" t="s">
        <v>5994</v>
      </c>
      <c r="L883" s="5" t="s">
        <v>5995</v>
      </c>
      <c r="M883" s="5" t="s">
        <v>5996</v>
      </c>
      <c r="N883" s="5" t="s">
        <v>5087</v>
      </c>
      <c r="O883" s="7" t="s">
        <v>1850</v>
      </c>
    </row>
    <row r="884" spans="1:15" x14ac:dyDescent="0.2">
      <c r="A884" s="55">
        <v>1883</v>
      </c>
      <c r="B884" s="37" t="s">
        <v>6826</v>
      </c>
      <c r="C884" s="37" t="s">
        <v>3593</v>
      </c>
      <c r="D884" s="6" t="s">
        <v>2686</v>
      </c>
      <c r="E884" s="7" t="s">
        <v>3020</v>
      </c>
      <c r="F884" s="6">
        <v>2</v>
      </c>
      <c r="G884" s="6">
        <v>7.24</v>
      </c>
      <c r="H884" s="6" t="s">
        <v>2617</v>
      </c>
      <c r="I884" s="6">
        <v>1437</v>
      </c>
      <c r="J884" s="8" t="s">
        <v>1475</v>
      </c>
      <c r="K884" s="8" t="s">
        <v>3594</v>
      </c>
      <c r="L884" s="5" t="s">
        <v>1476</v>
      </c>
      <c r="M884" s="5" t="s">
        <v>3595</v>
      </c>
      <c r="N884" s="5" t="s">
        <v>3596</v>
      </c>
      <c r="O884" s="7" t="s">
        <v>1850</v>
      </c>
    </row>
    <row r="885" spans="1:15" x14ac:dyDescent="0.2">
      <c r="A885" s="55">
        <v>1884</v>
      </c>
    </row>
    <row r="886" spans="1:15" x14ac:dyDescent="0.2">
      <c r="A886" s="55">
        <v>1885</v>
      </c>
    </row>
    <row r="887" spans="1:15" x14ac:dyDescent="0.2">
      <c r="A887" s="55">
        <v>1886</v>
      </c>
    </row>
    <row r="888" spans="1:15" x14ac:dyDescent="0.2">
      <c r="A888" s="55">
        <v>1887</v>
      </c>
    </row>
    <row r="889" spans="1:15" x14ac:dyDescent="0.2">
      <c r="A889" s="55">
        <v>1888</v>
      </c>
    </row>
    <row r="890" spans="1:15" x14ac:dyDescent="0.2">
      <c r="A890" s="55">
        <v>1889</v>
      </c>
    </row>
    <row r="891" spans="1:15" x14ac:dyDescent="0.2">
      <c r="A891" s="55">
        <v>1890</v>
      </c>
    </row>
    <row r="892" spans="1:15" x14ac:dyDescent="0.2">
      <c r="A892" s="55">
        <v>1891</v>
      </c>
    </row>
    <row r="893" spans="1:15" x14ac:dyDescent="0.2">
      <c r="A893" s="55">
        <v>1892</v>
      </c>
    </row>
    <row r="894" spans="1:15" x14ac:dyDescent="0.2">
      <c r="A894" s="55">
        <v>1893</v>
      </c>
    </row>
    <row r="895" spans="1:15" x14ac:dyDescent="0.2">
      <c r="A895" s="55">
        <v>1894</v>
      </c>
    </row>
    <row r="896" spans="1:15" x14ac:dyDescent="0.2">
      <c r="A896" s="55">
        <v>1895</v>
      </c>
    </row>
    <row r="897" spans="1:1" x14ac:dyDescent="0.2">
      <c r="A897" s="55">
        <v>1896</v>
      </c>
    </row>
    <row r="898" spans="1:1" x14ac:dyDescent="0.2">
      <c r="A898" s="55">
        <v>1897</v>
      </c>
    </row>
    <row r="899" spans="1:1" x14ac:dyDescent="0.2">
      <c r="A899" s="55">
        <v>1898</v>
      </c>
    </row>
    <row r="900" spans="1:1" x14ac:dyDescent="0.2">
      <c r="A900" s="55">
        <v>1899</v>
      </c>
    </row>
    <row r="901" spans="1:1" x14ac:dyDescent="0.2">
      <c r="A901" s="55">
        <v>1900</v>
      </c>
    </row>
    <row r="902" spans="1:1" x14ac:dyDescent="0.2">
      <c r="A902" s="55"/>
    </row>
    <row r="903" spans="1:1" x14ac:dyDescent="0.2">
      <c r="A903" s="55"/>
    </row>
    <row r="904" spans="1:1" x14ac:dyDescent="0.2">
      <c r="A904" s="55"/>
    </row>
    <row r="905" spans="1:1" x14ac:dyDescent="0.2">
      <c r="A905" s="55"/>
    </row>
    <row r="906" spans="1:1" x14ac:dyDescent="0.2">
      <c r="A906" s="55"/>
    </row>
    <row r="907" spans="1:1" x14ac:dyDescent="0.2">
      <c r="A907" s="55"/>
    </row>
    <row r="908" spans="1:1" x14ac:dyDescent="0.2">
      <c r="A908" s="55"/>
    </row>
    <row r="909" spans="1:1" x14ac:dyDescent="0.2">
      <c r="A909" s="55"/>
    </row>
    <row r="910" spans="1:1" x14ac:dyDescent="0.2">
      <c r="A910" s="55"/>
    </row>
    <row r="911" spans="1:1" x14ac:dyDescent="0.2">
      <c r="A911" s="55"/>
    </row>
    <row r="912" spans="1:1" x14ac:dyDescent="0.2">
      <c r="A912" s="55"/>
    </row>
    <row r="913" spans="1:1" x14ac:dyDescent="0.2">
      <c r="A913" s="55"/>
    </row>
    <row r="914" spans="1:1" x14ac:dyDescent="0.2">
      <c r="A914" s="55"/>
    </row>
    <row r="915" spans="1:1" x14ac:dyDescent="0.2">
      <c r="A915" s="55"/>
    </row>
    <row r="916" spans="1:1" x14ac:dyDescent="0.2">
      <c r="A916" s="55"/>
    </row>
    <row r="917" spans="1:1" x14ac:dyDescent="0.2">
      <c r="A917" s="55"/>
    </row>
    <row r="918" spans="1:1" x14ac:dyDescent="0.2">
      <c r="A918" s="55"/>
    </row>
    <row r="919" spans="1:1" x14ac:dyDescent="0.2">
      <c r="A919" s="55"/>
    </row>
    <row r="920" spans="1:1" x14ac:dyDescent="0.2">
      <c r="A920" s="55"/>
    </row>
    <row r="921" spans="1:1" x14ac:dyDescent="0.2">
      <c r="A921" s="55"/>
    </row>
    <row r="922" spans="1:1" x14ac:dyDescent="0.2">
      <c r="A922" s="55"/>
    </row>
    <row r="923" spans="1:1" x14ac:dyDescent="0.2">
      <c r="A923" s="55"/>
    </row>
    <row r="924" spans="1:1" x14ac:dyDescent="0.2">
      <c r="A924" s="55"/>
    </row>
  </sheetData>
  <phoneticPr fontId="1"/>
  <dataValidations count="1">
    <dataValidation imeMode="halfKatakana" allowBlank="1" showInputMessage="1" showErrorMessage="1" sqref="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472:K473 JF472:JG473 TB472:TC473 ACX472:ACY473 AMT472:AMU473 AWP472:AWQ473 BGL472:BGM473 BQH472:BQI473 CAD472:CAE473 CJZ472:CKA473 CTV472:CTW473 DDR472:DDS473 DNN472:DNO473 DXJ472:DXK473 EHF472:EHG473 ERB472:ERC473 FAX472:FAY473 FKT472:FKU473 FUP472:FUQ473 GEL472:GEM473 GOH472:GOI473 GYD472:GYE473 HHZ472:HIA473 HRV472:HRW473 IBR472:IBS473 ILN472:ILO473 IVJ472:IVK473 JFF472:JFG473 JPB472:JPC473 JYX472:JYY473 KIT472:KIU473 KSP472:KSQ473 LCL472:LCM473 LMH472:LMI473 LWD472:LWE473 MFZ472:MGA473 MPV472:MPW473 MZR472:MZS473 NJN472:NJO473 NTJ472:NTK473 ODF472:ODG473 ONB472:ONC473 OWX472:OWY473 PGT472:PGU473 PQP472:PQQ473 QAL472:QAM473 QKH472:QKI473 QUD472:QUE473 RDZ472:REA473 RNV472:RNW473 RXR472:RXS473 SHN472:SHO473 SRJ472:SRK473 TBF472:TBG473 TLB472:TLC473 TUX472:TUY473 UET472:UEU473 UOP472:UOQ473 UYL472:UYM473 VIH472:VII473 VSD472:VSE473 WBZ472:WCA473 WLV472:WLW473 WVR472:WVS473"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64"/>
  <sheetViews>
    <sheetView workbookViewId="0">
      <selection activeCell="G48" sqref="G48"/>
    </sheetView>
  </sheetViews>
  <sheetFormatPr defaultRowHeight="13.2" x14ac:dyDescent="0.2"/>
  <cols>
    <col min="1" max="2" width="9" style="54"/>
    <col min="3" max="3" width="9" style="37"/>
    <col min="4" max="4" width="9" style="6"/>
    <col min="5" max="5" width="11" style="6" bestFit="1" customWidth="1"/>
    <col min="6" max="8" width="9" style="6"/>
    <col min="9" max="11" width="9" style="54"/>
    <col min="12" max="13" width="9" style="37"/>
    <col min="14" max="14" width="9" style="54"/>
    <col min="15" max="15" width="9" style="6"/>
    <col min="16" max="260" width="9" style="54"/>
    <col min="261" max="261" width="11" style="54" bestFit="1" customWidth="1"/>
    <col min="262" max="516" width="9" style="54"/>
    <col min="517" max="517" width="11" style="54" bestFit="1" customWidth="1"/>
    <col min="518" max="772" width="9" style="54"/>
    <col min="773" max="773" width="11" style="54" bestFit="1" customWidth="1"/>
    <col min="774" max="1028" width="9" style="54"/>
    <col min="1029" max="1029" width="11" style="54" bestFit="1" customWidth="1"/>
    <col min="1030" max="1284" width="9" style="54"/>
    <col min="1285" max="1285" width="11" style="54" bestFit="1" customWidth="1"/>
    <col min="1286" max="1540" width="9" style="54"/>
    <col min="1541" max="1541" width="11" style="54" bestFit="1" customWidth="1"/>
    <col min="1542" max="1796" width="9" style="54"/>
    <col min="1797" max="1797" width="11" style="54" bestFit="1" customWidth="1"/>
    <col min="1798" max="2052" width="9" style="54"/>
    <col min="2053" max="2053" width="11" style="54" bestFit="1" customWidth="1"/>
    <col min="2054" max="2308" width="9" style="54"/>
    <col min="2309" max="2309" width="11" style="54" bestFit="1" customWidth="1"/>
    <col min="2310" max="2564" width="9" style="54"/>
    <col min="2565" max="2565" width="11" style="54" bestFit="1" customWidth="1"/>
    <col min="2566" max="2820" width="9" style="54"/>
    <col min="2821" max="2821" width="11" style="54" bestFit="1" customWidth="1"/>
    <col min="2822" max="3076" width="9" style="54"/>
    <col min="3077" max="3077" width="11" style="54" bestFit="1" customWidth="1"/>
    <col min="3078" max="3332" width="9" style="54"/>
    <col min="3333" max="3333" width="11" style="54" bestFit="1" customWidth="1"/>
    <col min="3334" max="3588" width="9" style="54"/>
    <col min="3589" max="3589" width="11" style="54" bestFit="1" customWidth="1"/>
    <col min="3590" max="3844" width="9" style="54"/>
    <col min="3845" max="3845" width="11" style="54" bestFit="1" customWidth="1"/>
    <col min="3846" max="4100" width="9" style="54"/>
    <col min="4101" max="4101" width="11" style="54" bestFit="1" customWidth="1"/>
    <col min="4102" max="4356" width="9" style="54"/>
    <col min="4357" max="4357" width="11" style="54" bestFit="1" customWidth="1"/>
    <col min="4358" max="4612" width="9" style="54"/>
    <col min="4613" max="4613" width="11" style="54" bestFit="1" customWidth="1"/>
    <col min="4614" max="4868" width="9" style="54"/>
    <col min="4869" max="4869" width="11" style="54" bestFit="1" customWidth="1"/>
    <col min="4870" max="5124" width="9" style="54"/>
    <col min="5125" max="5125" width="11" style="54" bestFit="1" customWidth="1"/>
    <col min="5126" max="5380" width="9" style="54"/>
    <col min="5381" max="5381" width="11" style="54" bestFit="1" customWidth="1"/>
    <col min="5382" max="5636" width="9" style="54"/>
    <col min="5637" max="5637" width="11" style="54" bestFit="1" customWidth="1"/>
    <col min="5638" max="5892" width="9" style="54"/>
    <col min="5893" max="5893" width="11" style="54" bestFit="1" customWidth="1"/>
    <col min="5894" max="6148" width="9" style="54"/>
    <col min="6149" max="6149" width="11" style="54" bestFit="1" customWidth="1"/>
    <col min="6150" max="6404" width="9" style="54"/>
    <col min="6405" max="6405" width="11" style="54" bestFit="1" customWidth="1"/>
    <col min="6406" max="6660" width="9" style="54"/>
    <col min="6661" max="6661" width="11" style="54" bestFit="1" customWidth="1"/>
    <col min="6662" max="6916" width="9" style="54"/>
    <col min="6917" max="6917" width="11" style="54" bestFit="1" customWidth="1"/>
    <col min="6918" max="7172" width="9" style="54"/>
    <col min="7173" max="7173" width="11" style="54" bestFit="1" customWidth="1"/>
    <col min="7174" max="7428" width="9" style="54"/>
    <col min="7429" max="7429" width="11" style="54" bestFit="1" customWidth="1"/>
    <col min="7430" max="7684" width="9" style="54"/>
    <col min="7685" max="7685" width="11" style="54" bestFit="1" customWidth="1"/>
    <col min="7686" max="7940" width="9" style="54"/>
    <col min="7941" max="7941" width="11" style="54" bestFit="1" customWidth="1"/>
    <col min="7942" max="8196" width="9" style="54"/>
    <col min="8197" max="8197" width="11" style="54" bestFit="1" customWidth="1"/>
    <col min="8198" max="8452" width="9" style="54"/>
    <col min="8453" max="8453" width="11" style="54" bestFit="1" customWidth="1"/>
    <col min="8454" max="8708" width="9" style="54"/>
    <col min="8709" max="8709" width="11" style="54" bestFit="1" customWidth="1"/>
    <col min="8710" max="8964" width="9" style="54"/>
    <col min="8965" max="8965" width="11" style="54" bestFit="1" customWidth="1"/>
    <col min="8966" max="9220" width="9" style="54"/>
    <col min="9221" max="9221" width="11" style="54" bestFit="1" customWidth="1"/>
    <col min="9222" max="9476" width="9" style="54"/>
    <col min="9477" max="9477" width="11" style="54" bestFit="1" customWidth="1"/>
    <col min="9478" max="9732" width="9" style="54"/>
    <col min="9733" max="9733" width="11" style="54" bestFit="1" customWidth="1"/>
    <col min="9734" max="9988" width="9" style="54"/>
    <col min="9989" max="9989" width="11" style="54" bestFit="1" customWidth="1"/>
    <col min="9990" max="10244" width="9" style="54"/>
    <col min="10245" max="10245" width="11" style="54" bestFit="1" customWidth="1"/>
    <col min="10246" max="10500" width="9" style="54"/>
    <col min="10501" max="10501" width="11" style="54" bestFit="1" customWidth="1"/>
    <col min="10502" max="10756" width="9" style="54"/>
    <col min="10757" max="10757" width="11" style="54" bestFit="1" customWidth="1"/>
    <col min="10758" max="11012" width="9" style="54"/>
    <col min="11013" max="11013" width="11" style="54" bestFit="1" customWidth="1"/>
    <col min="11014" max="11268" width="9" style="54"/>
    <col min="11269" max="11269" width="11" style="54" bestFit="1" customWidth="1"/>
    <col min="11270" max="11524" width="9" style="54"/>
    <col min="11525" max="11525" width="11" style="54" bestFit="1" customWidth="1"/>
    <col min="11526" max="11780" width="9" style="54"/>
    <col min="11781" max="11781" width="11" style="54" bestFit="1" customWidth="1"/>
    <col min="11782" max="12036" width="9" style="54"/>
    <col min="12037" max="12037" width="11" style="54" bestFit="1" customWidth="1"/>
    <col min="12038" max="12292" width="9" style="54"/>
    <col min="12293" max="12293" width="11" style="54" bestFit="1" customWidth="1"/>
    <col min="12294" max="12548" width="9" style="54"/>
    <col min="12549" max="12549" width="11" style="54" bestFit="1" customWidth="1"/>
    <col min="12550" max="12804" width="9" style="54"/>
    <col min="12805" max="12805" width="11" style="54" bestFit="1" customWidth="1"/>
    <col min="12806" max="13060" width="9" style="54"/>
    <col min="13061" max="13061" width="11" style="54" bestFit="1" customWidth="1"/>
    <col min="13062" max="13316" width="9" style="54"/>
    <col min="13317" max="13317" width="11" style="54" bestFit="1" customWidth="1"/>
    <col min="13318" max="13572" width="9" style="54"/>
    <col min="13573" max="13573" width="11" style="54" bestFit="1" customWidth="1"/>
    <col min="13574" max="13828" width="9" style="54"/>
    <col min="13829" max="13829" width="11" style="54" bestFit="1" customWidth="1"/>
    <col min="13830" max="14084" width="9" style="54"/>
    <col min="14085" max="14085" width="11" style="54" bestFit="1" customWidth="1"/>
    <col min="14086" max="14340" width="9" style="54"/>
    <col min="14341" max="14341" width="11" style="54" bestFit="1" customWidth="1"/>
    <col min="14342" max="14596" width="9" style="54"/>
    <col min="14597" max="14597" width="11" style="54" bestFit="1" customWidth="1"/>
    <col min="14598" max="14852" width="9" style="54"/>
    <col min="14853" max="14853" width="11" style="54" bestFit="1" customWidth="1"/>
    <col min="14854" max="15108" width="9" style="54"/>
    <col min="15109" max="15109" width="11" style="54" bestFit="1" customWidth="1"/>
    <col min="15110" max="15364" width="9" style="54"/>
    <col min="15365" max="15365" width="11" style="54" bestFit="1" customWidth="1"/>
    <col min="15366" max="15620" width="9" style="54"/>
    <col min="15621" max="15621" width="11" style="54" bestFit="1" customWidth="1"/>
    <col min="15622" max="15876" width="9" style="54"/>
    <col min="15877" max="15877" width="11" style="54" bestFit="1" customWidth="1"/>
    <col min="15878" max="16132" width="9" style="54"/>
    <col min="16133" max="16133" width="11" style="54" bestFit="1" customWidth="1"/>
    <col min="16134" max="16384" width="9" style="54"/>
  </cols>
  <sheetData>
    <row r="1" spans="1:15" customFormat="1" x14ac:dyDescent="0.15">
      <c r="A1" s="52" t="s">
        <v>1837</v>
      </c>
      <c r="B1" s="52" t="s">
        <v>1838</v>
      </c>
      <c r="C1" s="43" t="s">
        <v>1839</v>
      </c>
      <c r="D1" s="52" t="s">
        <v>1840</v>
      </c>
      <c r="E1" s="52" t="s">
        <v>1841</v>
      </c>
      <c r="F1" s="52" t="s">
        <v>1842</v>
      </c>
      <c r="G1" s="52" t="s">
        <v>1843</v>
      </c>
      <c r="H1" s="52" t="s">
        <v>1844</v>
      </c>
      <c r="I1" s="52" t="s">
        <v>1845</v>
      </c>
      <c r="J1" s="52" t="s">
        <v>1846</v>
      </c>
      <c r="K1" s="52" t="s">
        <v>1847</v>
      </c>
      <c r="L1" s="43" t="s">
        <v>967</v>
      </c>
      <c r="M1" s="43" t="s">
        <v>968</v>
      </c>
      <c r="N1" s="52" t="s">
        <v>1848</v>
      </c>
      <c r="O1" s="53" t="s">
        <v>1849</v>
      </c>
    </row>
    <row r="2" spans="1:15" x14ac:dyDescent="0.2">
      <c r="A2" s="55">
        <v>1001</v>
      </c>
      <c r="B2" s="54" t="s">
        <v>55</v>
      </c>
      <c r="C2" s="37" t="s">
        <v>4052</v>
      </c>
      <c r="D2" s="6" t="s">
        <v>2686</v>
      </c>
      <c r="E2" s="6" t="s">
        <v>2686</v>
      </c>
      <c r="F2" s="6">
        <v>3</v>
      </c>
      <c r="G2" s="6">
        <v>3.01</v>
      </c>
      <c r="H2" s="6" t="s">
        <v>2566</v>
      </c>
      <c r="J2" s="54" t="s">
        <v>56</v>
      </c>
      <c r="K2" s="54" t="s">
        <v>1864</v>
      </c>
      <c r="L2" s="37" t="s">
        <v>574</v>
      </c>
      <c r="M2" s="37" t="s">
        <v>1865</v>
      </c>
      <c r="N2" s="37" t="s">
        <v>1866</v>
      </c>
      <c r="O2" s="6" t="s">
        <v>1850</v>
      </c>
    </row>
    <row r="3" spans="1:15" x14ac:dyDescent="0.2">
      <c r="A3" s="55">
        <v>1002</v>
      </c>
      <c r="B3" s="54" t="s">
        <v>4057</v>
      </c>
      <c r="C3" s="37" t="s">
        <v>4058</v>
      </c>
      <c r="D3" s="6" t="s">
        <v>2686</v>
      </c>
      <c r="E3" s="6" t="s">
        <v>2686</v>
      </c>
      <c r="F3" s="6">
        <v>3</v>
      </c>
      <c r="G3" s="6">
        <v>3.01</v>
      </c>
      <c r="H3" s="6" t="s">
        <v>2566</v>
      </c>
      <c r="J3" s="54" t="s">
        <v>1359</v>
      </c>
      <c r="K3" s="54" t="s">
        <v>414</v>
      </c>
      <c r="L3" s="37" t="s">
        <v>1622</v>
      </c>
      <c r="M3" s="37" t="s">
        <v>834</v>
      </c>
      <c r="N3" s="37" t="s">
        <v>1870</v>
      </c>
      <c r="O3" s="6" t="s">
        <v>1850</v>
      </c>
    </row>
    <row r="4" spans="1:15" x14ac:dyDescent="0.2">
      <c r="A4" s="55">
        <v>1003</v>
      </c>
      <c r="B4" s="54" t="s">
        <v>4051</v>
      </c>
      <c r="C4" s="37" t="s">
        <v>1862</v>
      </c>
      <c r="D4" s="6" t="s">
        <v>2686</v>
      </c>
      <c r="E4" s="6" t="s">
        <v>2686</v>
      </c>
      <c r="F4" s="6">
        <v>3</v>
      </c>
      <c r="G4" s="6">
        <v>3.01</v>
      </c>
      <c r="H4" s="6" t="s">
        <v>2566</v>
      </c>
      <c r="J4" s="54" t="s">
        <v>1662</v>
      </c>
      <c r="K4" s="54" t="s">
        <v>1651</v>
      </c>
      <c r="L4" s="37" t="s">
        <v>1663</v>
      </c>
      <c r="M4" s="37" t="s">
        <v>1652</v>
      </c>
      <c r="N4" s="37" t="s">
        <v>1863</v>
      </c>
      <c r="O4" s="6" t="s">
        <v>1850</v>
      </c>
    </row>
    <row r="5" spans="1:15" x14ac:dyDescent="0.2">
      <c r="A5" s="55">
        <v>1004</v>
      </c>
      <c r="B5" s="54" t="s">
        <v>4053</v>
      </c>
      <c r="C5" s="37" t="s">
        <v>4054</v>
      </c>
      <c r="D5" s="6" t="s">
        <v>2686</v>
      </c>
      <c r="E5" s="6" t="s">
        <v>2686</v>
      </c>
      <c r="F5" s="6">
        <v>3</v>
      </c>
      <c r="G5" s="6">
        <v>3.01</v>
      </c>
      <c r="H5" s="6" t="s">
        <v>2566</v>
      </c>
      <c r="J5" s="54" t="s">
        <v>1070</v>
      </c>
      <c r="K5" s="54" t="s">
        <v>1867</v>
      </c>
      <c r="L5" s="37" t="s">
        <v>1071</v>
      </c>
      <c r="M5" s="37" t="s">
        <v>4877</v>
      </c>
      <c r="N5" s="37" t="s">
        <v>1868</v>
      </c>
      <c r="O5" s="6" t="s">
        <v>1850</v>
      </c>
    </row>
    <row r="6" spans="1:15" x14ac:dyDescent="0.2">
      <c r="A6" s="55">
        <v>1005</v>
      </c>
      <c r="B6" s="54" t="s">
        <v>4055</v>
      </c>
      <c r="C6" s="37" t="s">
        <v>4056</v>
      </c>
      <c r="D6" s="6" t="s">
        <v>2686</v>
      </c>
      <c r="E6" s="6" t="s">
        <v>2686</v>
      </c>
      <c r="F6" s="6">
        <v>3</v>
      </c>
      <c r="G6" s="6">
        <v>3.01</v>
      </c>
      <c r="H6" s="6" t="s">
        <v>2566</v>
      </c>
      <c r="J6" s="54" t="s">
        <v>1490</v>
      </c>
      <c r="K6" s="54" t="s">
        <v>1385</v>
      </c>
      <c r="L6" s="37" t="s">
        <v>1491</v>
      </c>
      <c r="M6" s="37" t="s">
        <v>1386</v>
      </c>
      <c r="N6" s="37" t="s">
        <v>1869</v>
      </c>
      <c r="O6" s="6" t="s">
        <v>1850</v>
      </c>
    </row>
    <row r="7" spans="1:15" x14ac:dyDescent="0.2">
      <c r="A7" s="55">
        <v>1006</v>
      </c>
      <c r="B7" s="54" t="s">
        <v>3502</v>
      </c>
      <c r="C7" s="37" t="s">
        <v>4300</v>
      </c>
      <c r="D7" s="6" t="s">
        <v>2686</v>
      </c>
      <c r="E7" s="6" t="s">
        <v>2686</v>
      </c>
      <c r="F7" s="6">
        <v>3</v>
      </c>
      <c r="G7" s="6">
        <v>3.01</v>
      </c>
      <c r="H7" s="6" t="s">
        <v>2566</v>
      </c>
      <c r="J7" s="54" t="s">
        <v>238</v>
      </c>
      <c r="K7" s="54" t="s">
        <v>463</v>
      </c>
      <c r="L7" s="37" t="s">
        <v>583</v>
      </c>
      <c r="M7" s="37" t="s">
        <v>1133</v>
      </c>
      <c r="N7" s="37" t="s">
        <v>4301</v>
      </c>
      <c r="O7" s="6" t="s">
        <v>1850</v>
      </c>
    </row>
    <row r="8" spans="1:15" x14ac:dyDescent="0.2">
      <c r="A8" s="55">
        <v>1007</v>
      </c>
      <c r="B8" s="54" t="s">
        <v>4049</v>
      </c>
      <c r="C8" s="37" t="s">
        <v>4050</v>
      </c>
      <c r="D8" s="6" t="s">
        <v>2686</v>
      </c>
      <c r="E8" s="6" t="s">
        <v>2686</v>
      </c>
      <c r="F8" s="6">
        <v>3</v>
      </c>
      <c r="G8" s="6">
        <v>3.01</v>
      </c>
      <c r="H8" s="6" t="s">
        <v>2566</v>
      </c>
      <c r="J8" s="54" t="s">
        <v>153</v>
      </c>
      <c r="K8" s="54" t="s">
        <v>459</v>
      </c>
      <c r="L8" s="37" t="s">
        <v>567</v>
      </c>
      <c r="M8" s="37" t="s">
        <v>1138</v>
      </c>
      <c r="N8" s="37" t="s">
        <v>1861</v>
      </c>
      <c r="O8" s="6" t="s">
        <v>1850</v>
      </c>
    </row>
    <row r="9" spans="1:15" x14ac:dyDescent="0.2">
      <c r="A9" s="55">
        <v>1008</v>
      </c>
      <c r="B9" s="54" t="s">
        <v>1858</v>
      </c>
      <c r="C9" s="37" t="s">
        <v>4048</v>
      </c>
      <c r="D9" s="6" t="s">
        <v>2686</v>
      </c>
      <c r="E9" s="6" t="s">
        <v>2686</v>
      </c>
      <c r="F9" s="6">
        <v>3</v>
      </c>
      <c r="G9" s="6">
        <v>3.01</v>
      </c>
      <c r="H9" s="6" t="s">
        <v>2566</v>
      </c>
      <c r="J9" s="54" t="s">
        <v>1858</v>
      </c>
      <c r="K9" s="54" t="s">
        <v>1304</v>
      </c>
      <c r="L9" s="37" t="s">
        <v>1859</v>
      </c>
      <c r="M9" s="37" t="s">
        <v>1305</v>
      </c>
      <c r="N9" s="37" t="s">
        <v>1860</v>
      </c>
      <c r="O9" s="6" t="s">
        <v>1850</v>
      </c>
    </row>
    <row r="10" spans="1:15" x14ac:dyDescent="0.2">
      <c r="A10" s="55">
        <v>1009</v>
      </c>
      <c r="B10" s="54" t="s">
        <v>4391</v>
      </c>
      <c r="C10" s="37" t="s">
        <v>4392</v>
      </c>
      <c r="D10" s="6" t="s">
        <v>2686</v>
      </c>
      <c r="E10" s="6" t="s">
        <v>2686</v>
      </c>
      <c r="F10" s="6">
        <v>2</v>
      </c>
      <c r="G10" s="6">
        <v>3.01</v>
      </c>
      <c r="H10" s="6" t="s">
        <v>164</v>
      </c>
      <c r="J10" s="54" t="s">
        <v>4393</v>
      </c>
      <c r="K10" s="54" t="s">
        <v>497</v>
      </c>
      <c r="L10" s="37" t="s">
        <v>4394</v>
      </c>
      <c r="M10" s="37" t="s">
        <v>1172</v>
      </c>
      <c r="N10" s="37" t="s">
        <v>3768</v>
      </c>
      <c r="O10" s="6" t="s">
        <v>1850</v>
      </c>
    </row>
    <row r="11" spans="1:15" x14ac:dyDescent="0.2">
      <c r="A11" s="55">
        <v>1010</v>
      </c>
      <c r="B11" s="54" t="s">
        <v>4387</v>
      </c>
      <c r="C11" s="37" t="s">
        <v>4388</v>
      </c>
      <c r="D11" s="6" t="s">
        <v>2686</v>
      </c>
      <c r="E11" s="6" t="s">
        <v>2686</v>
      </c>
      <c r="F11" s="6">
        <v>2</v>
      </c>
      <c r="G11" s="6">
        <v>3.01</v>
      </c>
      <c r="H11" s="6" t="s">
        <v>164</v>
      </c>
      <c r="J11" s="54" t="s">
        <v>953</v>
      </c>
      <c r="K11" s="54" t="s">
        <v>501</v>
      </c>
      <c r="L11" s="37" t="s">
        <v>1429</v>
      </c>
      <c r="M11" s="37" t="s">
        <v>1204</v>
      </c>
      <c r="N11" s="37" t="s">
        <v>2599</v>
      </c>
      <c r="O11" s="6" t="s">
        <v>1850</v>
      </c>
    </row>
    <row r="12" spans="1:15" x14ac:dyDescent="0.2">
      <c r="A12" s="55">
        <v>1011</v>
      </c>
      <c r="B12" s="54" t="s">
        <v>4230</v>
      </c>
      <c r="C12" s="37" t="s">
        <v>4389</v>
      </c>
      <c r="D12" s="6" t="s">
        <v>2686</v>
      </c>
      <c r="E12" s="6" t="s">
        <v>2686</v>
      </c>
      <c r="F12" s="6">
        <v>2</v>
      </c>
      <c r="G12" s="6">
        <v>3.01</v>
      </c>
      <c r="H12" s="6" t="s">
        <v>164</v>
      </c>
      <c r="J12" s="54" t="s">
        <v>13</v>
      </c>
      <c r="K12" s="54" t="s">
        <v>407</v>
      </c>
      <c r="L12" s="37" t="s">
        <v>820</v>
      </c>
      <c r="M12" s="37" t="s">
        <v>1107</v>
      </c>
      <c r="N12" s="37" t="s">
        <v>4390</v>
      </c>
      <c r="O12" s="6" t="s">
        <v>1850</v>
      </c>
    </row>
    <row r="13" spans="1:15" x14ac:dyDescent="0.2">
      <c r="A13" s="55">
        <v>1012</v>
      </c>
      <c r="B13" s="54" t="s">
        <v>4396</v>
      </c>
      <c r="C13" s="37" t="s">
        <v>516</v>
      </c>
      <c r="D13" s="6" t="s">
        <v>2686</v>
      </c>
      <c r="E13" s="6" t="s">
        <v>2686</v>
      </c>
      <c r="F13" s="6">
        <v>2</v>
      </c>
      <c r="G13" s="6">
        <v>3.01</v>
      </c>
      <c r="H13" s="6" t="s">
        <v>164</v>
      </c>
      <c r="J13" s="54" t="s">
        <v>228</v>
      </c>
      <c r="K13" s="54" t="s">
        <v>377</v>
      </c>
      <c r="L13" s="37" t="s">
        <v>766</v>
      </c>
      <c r="M13" s="37" t="s">
        <v>1106</v>
      </c>
      <c r="N13" s="37" t="s">
        <v>4397</v>
      </c>
      <c r="O13" s="6" t="s">
        <v>1850</v>
      </c>
    </row>
    <row r="14" spans="1:15" x14ac:dyDescent="0.2">
      <c r="A14" s="55">
        <v>1013</v>
      </c>
      <c r="B14" s="54" t="s">
        <v>66</v>
      </c>
      <c r="C14" s="37" t="s">
        <v>4395</v>
      </c>
      <c r="D14" s="6" t="s">
        <v>2686</v>
      </c>
      <c r="E14" s="6" t="s">
        <v>2686</v>
      </c>
      <c r="F14" s="6">
        <v>2</v>
      </c>
      <c r="G14" s="6">
        <v>3.01</v>
      </c>
      <c r="H14" s="6" t="s">
        <v>164</v>
      </c>
      <c r="J14" s="54" t="s">
        <v>31</v>
      </c>
      <c r="K14" s="54" t="s">
        <v>235</v>
      </c>
      <c r="L14" s="37" t="s">
        <v>666</v>
      </c>
      <c r="M14" s="37" t="s">
        <v>1216</v>
      </c>
      <c r="N14" s="37" t="s">
        <v>3220</v>
      </c>
      <c r="O14" s="6" t="s">
        <v>1850</v>
      </c>
    </row>
    <row r="15" spans="1:15" x14ac:dyDescent="0.2">
      <c r="A15" s="55">
        <v>1014</v>
      </c>
      <c r="B15" s="54" t="s">
        <v>4059</v>
      </c>
      <c r="C15" s="37" t="s">
        <v>4060</v>
      </c>
      <c r="D15" s="6" t="s">
        <v>2686</v>
      </c>
      <c r="E15" s="6" t="s">
        <v>3814</v>
      </c>
      <c r="F15" s="6">
        <v>3</v>
      </c>
      <c r="G15" s="6">
        <v>3.01</v>
      </c>
      <c r="H15" s="6" t="s">
        <v>2566</v>
      </c>
      <c r="J15" s="54" t="s">
        <v>196</v>
      </c>
      <c r="K15" s="54" t="s">
        <v>415</v>
      </c>
      <c r="L15" s="37" t="s">
        <v>610</v>
      </c>
      <c r="M15" s="37" t="s">
        <v>1430</v>
      </c>
      <c r="N15" s="37" t="s">
        <v>1871</v>
      </c>
      <c r="O15" s="6" t="s">
        <v>1850</v>
      </c>
    </row>
    <row r="16" spans="1:15" x14ac:dyDescent="0.2">
      <c r="A16" s="55">
        <v>1015</v>
      </c>
      <c r="B16" s="54" t="s">
        <v>4061</v>
      </c>
      <c r="C16" s="37" t="s">
        <v>4062</v>
      </c>
      <c r="D16" s="6" t="s">
        <v>2686</v>
      </c>
      <c r="E16" s="6" t="s">
        <v>3814</v>
      </c>
      <c r="F16" s="6">
        <v>3</v>
      </c>
      <c r="G16" s="6">
        <v>3.01</v>
      </c>
      <c r="H16" s="6" t="s">
        <v>2566</v>
      </c>
      <c r="J16" s="54" t="s">
        <v>264</v>
      </c>
      <c r="K16" s="54" t="s">
        <v>425</v>
      </c>
      <c r="L16" s="37" t="s">
        <v>739</v>
      </c>
      <c r="M16" s="37" t="s">
        <v>1038</v>
      </c>
      <c r="N16" s="37" t="s">
        <v>1872</v>
      </c>
      <c r="O16" s="6" t="s">
        <v>1850</v>
      </c>
    </row>
    <row r="17" spans="1:15" x14ac:dyDescent="0.2">
      <c r="A17" s="55">
        <v>1016</v>
      </c>
      <c r="B17" s="54" t="s">
        <v>4063</v>
      </c>
      <c r="C17" s="37" t="s">
        <v>4064</v>
      </c>
      <c r="D17" s="6" t="s">
        <v>2686</v>
      </c>
      <c r="E17" s="6" t="s">
        <v>3814</v>
      </c>
      <c r="F17" s="6">
        <v>3</v>
      </c>
      <c r="G17" s="6">
        <v>3.01</v>
      </c>
      <c r="H17" s="6" t="s">
        <v>2566</v>
      </c>
      <c r="J17" s="54" t="s">
        <v>208</v>
      </c>
      <c r="K17" s="54" t="s">
        <v>456</v>
      </c>
      <c r="L17" s="37" t="s">
        <v>628</v>
      </c>
      <c r="M17" s="37" t="s">
        <v>1119</v>
      </c>
      <c r="N17" s="37" t="s">
        <v>1873</v>
      </c>
      <c r="O17" s="6" t="s">
        <v>1850</v>
      </c>
    </row>
    <row r="18" spans="1:15" x14ac:dyDescent="0.2">
      <c r="A18" s="55">
        <v>1017</v>
      </c>
      <c r="B18" s="54" t="s">
        <v>4065</v>
      </c>
      <c r="C18" s="37" t="s">
        <v>4066</v>
      </c>
      <c r="D18" s="6" t="s">
        <v>2686</v>
      </c>
      <c r="E18" s="6" t="s">
        <v>3814</v>
      </c>
      <c r="F18" s="6">
        <v>3</v>
      </c>
      <c r="G18" s="6">
        <v>3.01</v>
      </c>
      <c r="H18" s="6" t="s">
        <v>2566</v>
      </c>
      <c r="J18" s="54" t="s">
        <v>306</v>
      </c>
      <c r="K18" s="54" t="s">
        <v>377</v>
      </c>
      <c r="L18" s="37" t="s">
        <v>1225</v>
      </c>
      <c r="M18" s="37" t="s">
        <v>1106</v>
      </c>
      <c r="N18" s="37" t="s">
        <v>1874</v>
      </c>
      <c r="O18" s="6" t="s">
        <v>1850</v>
      </c>
    </row>
    <row r="19" spans="1:15" x14ac:dyDescent="0.2">
      <c r="A19" s="55">
        <v>1018</v>
      </c>
      <c r="B19" s="54" t="s">
        <v>4067</v>
      </c>
      <c r="C19" s="37" t="s">
        <v>4048</v>
      </c>
      <c r="D19" s="6" t="s">
        <v>2686</v>
      </c>
      <c r="E19" s="6" t="s">
        <v>3814</v>
      </c>
      <c r="F19" s="6">
        <v>3</v>
      </c>
      <c r="G19" s="6">
        <v>3.01</v>
      </c>
      <c r="H19" s="6" t="s">
        <v>2566</v>
      </c>
      <c r="J19" s="54" t="s">
        <v>496</v>
      </c>
      <c r="K19" s="54" t="s">
        <v>1304</v>
      </c>
      <c r="L19" s="37" t="s">
        <v>1171</v>
      </c>
      <c r="M19" s="37" t="s">
        <v>1305</v>
      </c>
      <c r="N19" s="37" t="s">
        <v>1875</v>
      </c>
      <c r="O19" s="6" t="s">
        <v>1850</v>
      </c>
    </row>
    <row r="20" spans="1:15" x14ac:dyDescent="0.2">
      <c r="A20" s="55">
        <v>1019</v>
      </c>
      <c r="B20" s="54" t="s">
        <v>4068</v>
      </c>
      <c r="C20" s="37" t="s">
        <v>4069</v>
      </c>
      <c r="D20" s="6" t="s">
        <v>2686</v>
      </c>
      <c r="E20" s="6" t="s">
        <v>3814</v>
      </c>
      <c r="F20" s="6">
        <v>3</v>
      </c>
      <c r="G20" s="6">
        <v>3.01</v>
      </c>
      <c r="H20" s="6" t="s">
        <v>2566</v>
      </c>
      <c r="J20" s="54" t="s">
        <v>1012</v>
      </c>
      <c r="K20" s="54" t="s">
        <v>451</v>
      </c>
      <c r="L20" s="37" t="s">
        <v>1013</v>
      </c>
      <c r="M20" s="37" t="s">
        <v>1131</v>
      </c>
      <c r="N20" s="37" t="s">
        <v>1876</v>
      </c>
      <c r="O20" s="6" t="s">
        <v>1850</v>
      </c>
    </row>
    <row r="21" spans="1:15" x14ac:dyDescent="0.2">
      <c r="A21" s="55">
        <v>1020</v>
      </c>
      <c r="B21" s="54" t="s">
        <v>4768</v>
      </c>
      <c r="C21" s="37" t="s">
        <v>4769</v>
      </c>
      <c r="D21" s="6" t="s">
        <v>2686</v>
      </c>
      <c r="E21" s="6" t="s">
        <v>3814</v>
      </c>
      <c r="F21" s="6">
        <v>2</v>
      </c>
      <c r="G21" s="6">
        <v>3.01</v>
      </c>
      <c r="H21" s="6" t="s">
        <v>164</v>
      </c>
      <c r="J21" s="54" t="s">
        <v>4770</v>
      </c>
      <c r="K21" s="54" t="s">
        <v>4771</v>
      </c>
      <c r="L21" s="37" t="s">
        <v>4772</v>
      </c>
      <c r="M21" s="37" t="s">
        <v>4773</v>
      </c>
      <c r="N21" s="37" t="s">
        <v>4774</v>
      </c>
      <c r="O21" s="6" t="s">
        <v>1850</v>
      </c>
    </row>
    <row r="22" spans="1:15" x14ac:dyDescent="0.2">
      <c r="A22" s="55">
        <v>1021</v>
      </c>
      <c r="B22" s="54" t="s">
        <v>2481</v>
      </c>
      <c r="C22" s="37" t="s">
        <v>4784</v>
      </c>
      <c r="D22" s="6" t="s">
        <v>2686</v>
      </c>
      <c r="E22" s="6" t="s">
        <v>3814</v>
      </c>
      <c r="F22" s="6">
        <v>2</v>
      </c>
      <c r="G22" s="6">
        <v>3.01</v>
      </c>
      <c r="H22" s="6" t="s">
        <v>164</v>
      </c>
      <c r="J22" s="54" t="s">
        <v>0</v>
      </c>
      <c r="K22" s="54" t="s">
        <v>4785</v>
      </c>
      <c r="L22" s="37" t="s">
        <v>752</v>
      </c>
      <c r="M22" s="37" t="s">
        <v>4786</v>
      </c>
      <c r="N22" s="37" t="s">
        <v>4412</v>
      </c>
      <c r="O22" s="6" t="s">
        <v>1850</v>
      </c>
    </row>
    <row r="23" spans="1:15" x14ac:dyDescent="0.2">
      <c r="A23" s="55">
        <v>1022</v>
      </c>
      <c r="B23" s="54" t="s">
        <v>4612</v>
      </c>
      <c r="C23" s="37" t="s">
        <v>4780</v>
      </c>
      <c r="D23" s="6" t="s">
        <v>2686</v>
      </c>
      <c r="E23" s="6" t="s">
        <v>3814</v>
      </c>
      <c r="F23" s="6">
        <v>2</v>
      </c>
      <c r="G23" s="6">
        <v>3.01</v>
      </c>
      <c r="H23" s="6" t="s">
        <v>164</v>
      </c>
      <c r="J23" s="54" t="s">
        <v>4614</v>
      </c>
      <c r="K23" s="54" t="s">
        <v>4781</v>
      </c>
      <c r="L23" s="37" t="s">
        <v>4782</v>
      </c>
      <c r="M23" s="37" t="s">
        <v>4783</v>
      </c>
      <c r="N23" s="37" t="s">
        <v>3163</v>
      </c>
      <c r="O23" s="6" t="s">
        <v>1850</v>
      </c>
    </row>
    <row r="24" spans="1:15" x14ac:dyDescent="0.2">
      <c r="A24" s="55">
        <v>1023</v>
      </c>
      <c r="B24" s="54" t="s">
        <v>4787</v>
      </c>
      <c r="C24" s="37" t="s">
        <v>4788</v>
      </c>
      <c r="D24" s="6" t="s">
        <v>2686</v>
      </c>
      <c r="E24" s="6" t="s">
        <v>3814</v>
      </c>
      <c r="F24" s="6">
        <v>2</v>
      </c>
      <c r="G24" s="6">
        <v>3.01</v>
      </c>
      <c r="H24" s="6" t="s">
        <v>164</v>
      </c>
      <c r="J24" s="54" t="s">
        <v>52</v>
      </c>
      <c r="K24" s="54" t="s">
        <v>4789</v>
      </c>
      <c r="L24" s="37" t="s">
        <v>570</v>
      </c>
      <c r="M24" s="37" t="s">
        <v>4790</v>
      </c>
      <c r="N24" s="37" t="s">
        <v>4432</v>
      </c>
      <c r="O24" s="6" t="s">
        <v>1850</v>
      </c>
    </row>
    <row r="25" spans="1:15" x14ac:dyDescent="0.2">
      <c r="A25" s="55">
        <v>1024</v>
      </c>
      <c r="B25" s="54" t="s">
        <v>4775</v>
      </c>
      <c r="C25" s="37" t="s">
        <v>4776</v>
      </c>
      <c r="D25" s="6" t="s">
        <v>2686</v>
      </c>
      <c r="E25" s="6" t="s">
        <v>3814</v>
      </c>
      <c r="F25" s="6">
        <v>2</v>
      </c>
      <c r="G25" s="6">
        <v>3.01</v>
      </c>
      <c r="H25" s="6" t="s">
        <v>164</v>
      </c>
      <c r="J25" s="54" t="s">
        <v>514</v>
      </c>
      <c r="K25" s="54" t="s">
        <v>4777</v>
      </c>
      <c r="L25" s="37" t="s">
        <v>1110</v>
      </c>
      <c r="M25" s="37" t="s">
        <v>4778</v>
      </c>
      <c r="N25" s="37" t="s">
        <v>4779</v>
      </c>
      <c r="O25" s="6" t="s">
        <v>1850</v>
      </c>
    </row>
    <row r="26" spans="1:15" x14ac:dyDescent="0.2">
      <c r="A26" s="55">
        <v>1025</v>
      </c>
      <c r="B26" s="54" t="s">
        <v>2587</v>
      </c>
      <c r="C26" s="37" t="s">
        <v>4767</v>
      </c>
      <c r="D26" s="6" t="s">
        <v>2686</v>
      </c>
      <c r="E26" s="6" t="s">
        <v>3814</v>
      </c>
      <c r="F26" s="6">
        <v>2</v>
      </c>
      <c r="G26" s="6">
        <v>3.01</v>
      </c>
      <c r="H26" s="6" t="s">
        <v>164</v>
      </c>
      <c r="J26" s="54" t="s">
        <v>62</v>
      </c>
      <c r="K26" s="54" t="s">
        <v>4459</v>
      </c>
      <c r="L26" s="37" t="s">
        <v>646</v>
      </c>
      <c r="M26" s="37" t="s">
        <v>4461</v>
      </c>
      <c r="N26" s="37" t="s">
        <v>2593</v>
      </c>
      <c r="O26" s="6" t="s">
        <v>1850</v>
      </c>
    </row>
    <row r="27" spans="1:15" x14ac:dyDescent="0.2">
      <c r="A27" s="55">
        <v>1026</v>
      </c>
      <c r="B27" s="54" t="s">
        <v>2468</v>
      </c>
      <c r="C27" s="37" t="s">
        <v>4071</v>
      </c>
      <c r="D27" s="6" t="s">
        <v>177</v>
      </c>
      <c r="E27" s="6" t="s">
        <v>176</v>
      </c>
      <c r="F27" s="6">
        <v>3</v>
      </c>
      <c r="G27" s="6">
        <v>3.01</v>
      </c>
      <c r="H27" s="6" t="s">
        <v>2566</v>
      </c>
      <c r="J27" s="54" t="s">
        <v>155</v>
      </c>
      <c r="K27" s="54" t="s">
        <v>1244</v>
      </c>
      <c r="L27" s="37" t="s">
        <v>672</v>
      </c>
      <c r="M27" s="37" t="s">
        <v>1245</v>
      </c>
      <c r="N27" s="37" t="s">
        <v>1877</v>
      </c>
      <c r="O27" s="6" t="s">
        <v>1850</v>
      </c>
    </row>
    <row r="28" spans="1:15" x14ac:dyDescent="0.2">
      <c r="A28" s="55">
        <v>1027</v>
      </c>
      <c r="B28" s="54" t="s">
        <v>4170</v>
      </c>
      <c r="C28" s="37" t="s">
        <v>4171</v>
      </c>
      <c r="D28" s="6" t="s">
        <v>2686</v>
      </c>
      <c r="E28" s="6" t="s">
        <v>2493</v>
      </c>
      <c r="F28" s="6">
        <v>3</v>
      </c>
      <c r="G28" s="6">
        <v>3.01</v>
      </c>
      <c r="H28" s="6" t="s">
        <v>2566</v>
      </c>
      <c r="J28" s="54" t="s">
        <v>1674</v>
      </c>
      <c r="K28" s="54" t="s">
        <v>402</v>
      </c>
      <c r="L28" s="37" t="s">
        <v>1982</v>
      </c>
      <c r="M28" s="37" t="s">
        <v>693</v>
      </c>
      <c r="N28" s="37" t="s">
        <v>1898</v>
      </c>
      <c r="O28" s="6" t="s">
        <v>1850</v>
      </c>
    </row>
    <row r="29" spans="1:15" x14ac:dyDescent="0.2">
      <c r="A29" s="55">
        <v>1028</v>
      </c>
      <c r="B29" s="54" t="s">
        <v>4072</v>
      </c>
      <c r="C29" s="37" t="s">
        <v>4073</v>
      </c>
      <c r="D29" s="6" t="s">
        <v>177</v>
      </c>
      <c r="E29" s="6" t="s">
        <v>176</v>
      </c>
      <c r="F29" s="6">
        <v>3</v>
      </c>
      <c r="G29" s="6">
        <v>3.01</v>
      </c>
      <c r="H29" s="6" t="s">
        <v>2566</v>
      </c>
      <c r="J29" s="54" t="s">
        <v>957</v>
      </c>
      <c r="K29" s="54" t="s">
        <v>377</v>
      </c>
      <c r="L29" s="37" t="s">
        <v>1432</v>
      </c>
      <c r="M29" s="37" t="s">
        <v>1106</v>
      </c>
      <c r="N29" s="37" t="s">
        <v>1878</v>
      </c>
      <c r="O29" s="6" t="s">
        <v>1850</v>
      </c>
    </row>
    <row r="30" spans="1:15" x14ac:dyDescent="0.2">
      <c r="A30" s="55">
        <v>1029</v>
      </c>
      <c r="B30" s="54" t="s">
        <v>2587</v>
      </c>
      <c r="C30" s="37" t="s">
        <v>4074</v>
      </c>
      <c r="D30" s="6" t="s">
        <v>177</v>
      </c>
      <c r="E30" s="6" t="s">
        <v>176</v>
      </c>
      <c r="F30" s="6">
        <v>3</v>
      </c>
      <c r="G30" s="6">
        <v>3.01</v>
      </c>
      <c r="H30" s="6" t="s">
        <v>2566</v>
      </c>
      <c r="J30" s="54" t="s">
        <v>62</v>
      </c>
      <c r="K30" s="54" t="s">
        <v>837</v>
      </c>
      <c r="L30" s="37" t="s">
        <v>646</v>
      </c>
      <c r="M30" s="37" t="s">
        <v>838</v>
      </c>
      <c r="N30" s="37" t="s">
        <v>1880</v>
      </c>
      <c r="O30" s="6" t="s">
        <v>1850</v>
      </c>
    </row>
    <row r="31" spans="1:15" x14ac:dyDescent="0.2">
      <c r="A31" s="55">
        <v>1030</v>
      </c>
      <c r="B31" s="54" t="s">
        <v>2773</v>
      </c>
      <c r="C31" s="37" t="s">
        <v>4075</v>
      </c>
      <c r="D31" s="6" t="s">
        <v>177</v>
      </c>
      <c r="E31" s="6" t="s">
        <v>176</v>
      </c>
      <c r="F31" s="6">
        <v>3</v>
      </c>
      <c r="G31" s="6">
        <v>3.01</v>
      </c>
      <c r="H31" s="6" t="s">
        <v>2566</v>
      </c>
      <c r="J31" s="54" t="s">
        <v>913</v>
      </c>
      <c r="K31" s="54" t="s">
        <v>497</v>
      </c>
      <c r="L31" s="37" t="s">
        <v>1498</v>
      </c>
      <c r="M31" s="37" t="s">
        <v>1172</v>
      </c>
      <c r="N31" s="37" t="s">
        <v>1870</v>
      </c>
      <c r="O31" s="6" t="s">
        <v>1850</v>
      </c>
    </row>
    <row r="32" spans="1:15" x14ac:dyDescent="0.2">
      <c r="A32" s="55">
        <v>1031</v>
      </c>
      <c r="B32" s="54" t="s">
        <v>4076</v>
      </c>
      <c r="C32" s="37" t="s">
        <v>4077</v>
      </c>
      <c r="D32" s="6" t="s">
        <v>177</v>
      </c>
      <c r="E32" s="6" t="s">
        <v>176</v>
      </c>
      <c r="F32" s="6">
        <v>3</v>
      </c>
      <c r="G32" s="6">
        <v>3.01</v>
      </c>
      <c r="H32" s="6" t="s">
        <v>2566</v>
      </c>
      <c r="J32" s="54" t="s">
        <v>1604</v>
      </c>
      <c r="K32" s="54" t="s">
        <v>538</v>
      </c>
      <c r="L32" s="37" t="s">
        <v>1605</v>
      </c>
      <c r="M32" s="37" t="s">
        <v>1167</v>
      </c>
      <c r="N32" s="37" t="s">
        <v>1881</v>
      </c>
      <c r="O32" s="6" t="s">
        <v>1850</v>
      </c>
    </row>
    <row r="33" spans="1:15" x14ac:dyDescent="0.2">
      <c r="A33" s="55">
        <v>1032</v>
      </c>
      <c r="B33" s="54" t="s">
        <v>2769</v>
      </c>
      <c r="C33" s="37" t="s">
        <v>4078</v>
      </c>
      <c r="D33" s="6" t="s">
        <v>177</v>
      </c>
      <c r="E33" s="6" t="s">
        <v>176</v>
      </c>
      <c r="F33" s="6">
        <v>3</v>
      </c>
      <c r="G33" s="6">
        <v>3.01</v>
      </c>
      <c r="H33" s="6" t="s">
        <v>2566</v>
      </c>
      <c r="J33" s="54" t="s">
        <v>17</v>
      </c>
      <c r="K33" s="54" t="s">
        <v>458</v>
      </c>
      <c r="L33" s="37" t="s">
        <v>617</v>
      </c>
      <c r="M33" s="37" t="s">
        <v>1121</v>
      </c>
      <c r="N33" s="37" t="s">
        <v>1882</v>
      </c>
      <c r="O33" s="6" t="s">
        <v>1850</v>
      </c>
    </row>
    <row r="34" spans="1:15" x14ac:dyDescent="0.2">
      <c r="A34" s="55">
        <v>1033</v>
      </c>
      <c r="B34" s="54" t="s">
        <v>2769</v>
      </c>
      <c r="C34" s="37" t="s">
        <v>4079</v>
      </c>
      <c r="D34" s="6" t="s">
        <v>177</v>
      </c>
      <c r="E34" s="6" t="s">
        <v>176</v>
      </c>
      <c r="F34" s="6">
        <v>3</v>
      </c>
      <c r="G34" s="6">
        <v>3.01</v>
      </c>
      <c r="H34" s="6" t="s">
        <v>2566</v>
      </c>
      <c r="J34" s="54" t="s">
        <v>17</v>
      </c>
      <c r="K34" s="54" t="s">
        <v>86</v>
      </c>
      <c r="L34" s="37" t="s">
        <v>617</v>
      </c>
      <c r="M34" s="37" t="s">
        <v>642</v>
      </c>
      <c r="N34" s="37" t="s">
        <v>1883</v>
      </c>
      <c r="O34" s="6" t="s">
        <v>1850</v>
      </c>
    </row>
    <row r="35" spans="1:15" x14ac:dyDescent="0.2">
      <c r="A35" s="55">
        <v>1034</v>
      </c>
      <c r="B35" s="54" t="s">
        <v>2475</v>
      </c>
      <c r="C35" s="37" t="s">
        <v>4313</v>
      </c>
      <c r="D35" s="6" t="s">
        <v>177</v>
      </c>
      <c r="E35" s="6" t="s">
        <v>176</v>
      </c>
      <c r="F35" s="6">
        <v>2</v>
      </c>
      <c r="G35" s="6">
        <v>3.01</v>
      </c>
      <c r="H35" s="6" t="s">
        <v>164</v>
      </c>
      <c r="J35" s="54" t="s">
        <v>261</v>
      </c>
      <c r="K35" s="54" t="s">
        <v>390</v>
      </c>
      <c r="L35" s="37" t="s">
        <v>737</v>
      </c>
      <c r="M35" s="37" t="s">
        <v>1011</v>
      </c>
      <c r="N35" s="37" t="s">
        <v>3526</v>
      </c>
      <c r="O35" s="6" t="s">
        <v>1850</v>
      </c>
    </row>
    <row r="36" spans="1:15" x14ac:dyDescent="0.2">
      <c r="A36" s="55">
        <v>1035</v>
      </c>
      <c r="B36" s="54" t="s">
        <v>4314</v>
      </c>
      <c r="C36" s="37" t="s">
        <v>4079</v>
      </c>
      <c r="D36" s="6" t="s">
        <v>177</v>
      </c>
      <c r="E36" s="6" t="s">
        <v>176</v>
      </c>
      <c r="F36" s="6">
        <v>2</v>
      </c>
      <c r="G36" s="6">
        <v>3.01</v>
      </c>
      <c r="H36" s="6" t="s">
        <v>164</v>
      </c>
      <c r="J36" s="54" t="s">
        <v>4315</v>
      </c>
      <c r="K36" s="54" t="s">
        <v>86</v>
      </c>
      <c r="L36" s="37" t="s">
        <v>4316</v>
      </c>
      <c r="M36" s="37" t="s">
        <v>642</v>
      </c>
      <c r="N36" s="37" t="s">
        <v>4317</v>
      </c>
      <c r="O36" s="6" t="s">
        <v>1850</v>
      </c>
    </row>
    <row r="37" spans="1:15" x14ac:dyDescent="0.2">
      <c r="A37" s="55">
        <v>1036</v>
      </c>
      <c r="B37" s="54" t="s">
        <v>4200</v>
      </c>
      <c r="C37" s="37" t="s">
        <v>4318</v>
      </c>
      <c r="D37" s="6" t="s">
        <v>2686</v>
      </c>
      <c r="E37" s="6" t="s">
        <v>2493</v>
      </c>
      <c r="F37" s="6">
        <v>2</v>
      </c>
      <c r="G37" s="6">
        <v>3.01</v>
      </c>
      <c r="H37" s="6" t="s">
        <v>164</v>
      </c>
      <c r="J37" s="54" t="s">
        <v>187</v>
      </c>
      <c r="K37" s="54" t="s">
        <v>464</v>
      </c>
      <c r="L37" s="37" t="s">
        <v>598</v>
      </c>
      <c r="M37" s="37" t="s">
        <v>1191</v>
      </c>
      <c r="N37" s="37" t="s">
        <v>4319</v>
      </c>
      <c r="O37" s="6" t="s">
        <v>1850</v>
      </c>
    </row>
    <row r="38" spans="1:15" x14ac:dyDescent="0.2">
      <c r="A38" s="55">
        <v>1037</v>
      </c>
      <c r="B38" s="54" t="s">
        <v>2836</v>
      </c>
      <c r="C38" s="37" t="s">
        <v>4320</v>
      </c>
      <c r="D38" s="6" t="s">
        <v>177</v>
      </c>
      <c r="E38" s="6" t="s">
        <v>176</v>
      </c>
      <c r="F38" s="6">
        <v>2</v>
      </c>
      <c r="G38" s="6">
        <v>3.01</v>
      </c>
      <c r="H38" s="6" t="s">
        <v>164</v>
      </c>
      <c r="J38" s="54" t="s">
        <v>876</v>
      </c>
      <c r="K38" s="54" t="s">
        <v>263</v>
      </c>
      <c r="L38" s="37" t="s">
        <v>877</v>
      </c>
      <c r="M38" s="37" t="s">
        <v>738</v>
      </c>
      <c r="N38" s="37" t="s">
        <v>3268</v>
      </c>
      <c r="O38" s="6" t="s">
        <v>1850</v>
      </c>
    </row>
    <row r="39" spans="1:15" x14ac:dyDescent="0.2">
      <c r="A39" s="55">
        <v>1038</v>
      </c>
      <c r="B39" s="54" t="s">
        <v>4321</v>
      </c>
      <c r="C39" s="37" t="s">
        <v>4235</v>
      </c>
      <c r="D39" s="6" t="s">
        <v>177</v>
      </c>
      <c r="E39" s="6" t="s">
        <v>176</v>
      </c>
      <c r="F39" s="6">
        <v>2</v>
      </c>
      <c r="G39" s="6">
        <v>3.01</v>
      </c>
      <c r="H39" s="6" t="s">
        <v>164</v>
      </c>
      <c r="J39" s="54" t="s">
        <v>217</v>
      </c>
      <c r="K39" s="54" t="s">
        <v>1320</v>
      </c>
      <c r="L39" s="37" t="s">
        <v>3673</v>
      </c>
      <c r="M39" s="37" t="s">
        <v>1322</v>
      </c>
      <c r="N39" s="37" t="s">
        <v>3247</v>
      </c>
      <c r="O39" s="6" t="s">
        <v>1850</v>
      </c>
    </row>
    <row r="40" spans="1:15" x14ac:dyDescent="0.2">
      <c r="A40" s="55">
        <v>1039</v>
      </c>
      <c r="B40" s="54" t="s">
        <v>4322</v>
      </c>
      <c r="C40" s="37" t="s">
        <v>516</v>
      </c>
      <c r="D40" s="6" t="s">
        <v>177</v>
      </c>
      <c r="E40" s="6" t="s">
        <v>176</v>
      </c>
      <c r="F40" s="6">
        <v>2</v>
      </c>
      <c r="G40" s="6">
        <v>3.01</v>
      </c>
      <c r="H40" s="6" t="s">
        <v>164</v>
      </c>
      <c r="J40" s="54" t="s">
        <v>154</v>
      </c>
      <c r="K40" s="54" t="s">
        <v>377</v>
      </c>
      <c r="L40" s="37" t="s">
        <v>722</v>
      </c>
      <c r="M40" s="37" t="s">
        <v>1106</v>
      </c>
      <c r="N40" s="37" t="s">
        <v>3596</v>
      </c>
      <c r="O40" s="6" t="s">
        <v>1850</v>
      </c>
    </row>
    <row r="41" spans="1:15" x14ac:dyDescent="0.2">
      <c r="A41" s="55">
        <v>1040</v>
      </c>
      <c r="B41" s="54" t="s">
        <v>4112</v>
      </c>
      <c r="C41" s="37" t="s">
        <v>4199</v>
      </c>
      <c r="D41" s="6" t="s">
        <v>177</v>
      </c>
      <c r="E41" s="6" t="s">
        <v>176</v>
      </c>
      <c r="F41" s="6">
        <v>2</v>
      </c>
      <c r="G41" s="6">
        <v>3.01</v>
      </c>
      <c r="H41" s="6" t="s">
        <v>164</v>
      </c>
      <c r="J41" s="54" t="s">
        <v>240</v>
      </c>
      <c r="K41" s="54" t="s">
        <v>395</v>
      </c>
      <c r="L41" s="37" t="s">
        <v>569</v>
      </c>
      <c r="M41" s="37" t="s">
        <v>1176</v>
      </c>
      <c r="N41" s="37" t="s">
        <v>3763</v>
      </c>
      <c r="O41" s="6" t="s">
        <v>1850</v>
      </c>
    </row>
    <row r="42" spans="1:15" x14ac:dyDescent="0.2">
      <c r="A42" s="55">
        <v>1041</v>
      </c>
      <c r="B42" s="54" t="s">
        <v>4323</v>
      </c>
      <c r="C42" s="37" t="s">
        <v>4324</v>
      </c>
      <c r="D42" s="6" t="s">
        <v>177</v>
      </c>
      <c r="E42" s="6" t="s">
        <v>176</v>
      </c>
      <c r="F42" s="6">
        <v>2</v>
      </c>
      <c r="G42" s="6">
        <v>3.01</v>
      </c>
      <c r="H42" s="6" t="s">
        <v>164</v>
      </c>
      <c r="J42" s="54" t="s">
        <v>4325</v>
      </c>
      <c r="K42" s="54" t="s">
        <v>1311</v>
      </c>
      <c r="L42" s="37" t="s">
        <v>4326</v>
      </c>
      <c r="M42" s="37" t="s">
        <v>1312</v>
      </c>
      <c r="N42" s="37" t="s">
        <v>3642</v>
      </c>
      <c r="O42" s="6" t="s">
        <v>1850</v>
      </c>
    </row>
    <row r="43" spans="1:15" x14ac:dyDescent="0.2">
      <c r="A43" s="55">
        <v>1042</v>
      </c>
      <c r="B43" s="54" t="s">
        <v>4327</v>
      </c>
      <c r="C43" s="37" t="s">
        <v>4091</v>
      </c>
      <c r="D43" s="6" t="s">
        <v>177</v>
      </c>
      <c r="E43" s="6" t="s">
        <v>176</v>
      </c>
      <c r="F43" s="6">
        <v>2</v>
      </c>
      <c r="G43" s="6">
        <v>3.01</v>
      </c>
      <c r="H43" s="6" t="s">
        <v>164</v>
      </c>
      <c r="J43" s="54" t="s">
        <v>4328</v>
      </c>
      <c r="K43" s="54" t="s">
        <v>376</v>
      </c>
      <c r="L43" s="37" t="s">
        <v>4329</v>
      </c>
      <c r="M43" s="37" t="s">
        <v>1197</v>
      </c>
      <c r="N43" s="37" t="s">
        <v>2542</v>
      </c>
      <c r="O43" s="6" t="s">
        <v>1850</v>
      </c>
    </row>
    <row r="44" spans="1:15" x14ac:dyDescent="0.2">
      <c r="A44" s="55">
        <v>1043</v>
      </c>
      <c r="B44" s="54" t="s">
        <v>4330</v>
      </c>
      <c r="C44" s="37" t="s">
        <v>4331</v>
      </c>
      <c r="D44" s="6" t="s">
        <v>177</v>
      </c>
      <c r="E44" s="6" t="s">
        <v>176</v>
      </c>
      <c r="F44" s="6">
        <v>2</v>
      </c>
      <c r="G44" s="6">
        <v>3.01</v>
      </c>
      <c r="H44" s="6" t="s">
        <v>164</v>
      </c>
      <c r="J44" s="54" t="s">
        <v>4332</v>
      </c>
      <c r="K44" s="54" t="s">
        <v>4333</v>
      </c>
      <c r="L44" s="37" t="s">
        <v>4334</v>
      </c>
      <c r="M44" s="37" t="s">
        <v>4335</v>
      </c>
      <c r="N44" s="37" t="s">
        <v>4336</v>
      </c>
      <c r="O44" s="6" t="s">
        <v>1850</v>
      </c>
    </row>
    <row r="45" spans="1:15" x14ac:dyDescent="0.2">
      <c r="A45" s="55">
        <v>1044</v>
      </c>
      <c r="B45" s="54" t="s">
        <v>4337</v>
      </c>
      <c r="C45" s="37" t="s">
        <v>4134</v>
      </c>
      <c r="D45" s="6" t="s">
        <v>177</v>
      </c>
      <c r="E45" s="6" t="s">
        <v>176</v>
      </c>
      <c r="F45" s="6">
        <v>2</v>
      </c>
      <c r="G45" s="6">
        <v>3.01</v>
      </c>
      <c r="H45" s="6" t="s">
        <v>164</v>
      </c>
      <c r="J45" s="54" t="s">
        <v>134</v>
      </c>
      <c r="K45" s="54" t="s">
        <v>425</v>
      </c>
      <c r="L45" s="37" t="s">
        <v>603</v>
      </c>
      <c r="M45" s="37" t="s">
        <v>1038</v>
      </c>
      <c r="N45" s="37" t="s">
        <v>3163</v>
      </c>
      <c r="O45" s="6" t="s">
        <v>1850</v>
      </c>
    </row>
    <row r="46" spans="1:15" x14ac:dyDescent="0.2">
      <c r="A46" s="55">
        <v>1045</v>
      </c>
      <c r="B46" s="54" t="s">
        <v>4067</v>
      </c>
      <c r="C46" s="37" t="s">
        <v>4338</v>
      </c>
      <c r="D46" s="6" t="s">
        <v>177</v>
      </c>
      <c r="E46" s="6" t="s">
        <v>176</v>
      </c>
      <c r="F46" s="6">
        <v>2</v>
      </c>
      <c r="G46" s="6">
        <v>3.01</v>
      </c>
      <c r="H46" s="6" t="s">
        <v>164</v>
      </c>
      <c r="J46" s="54" t="s">
        <v>496</v>
      </c>
      <c r="K46" s="54" t="s">
        <v>396</v>
      </c>
      <c r="L46" s="37" t="s">
        <v>1171</v>
      </c>
      <c r="M46" s="37" t="s">
        <v>1177</v>
      </c>
      <c r="N46" s="37" t="s">
        <v>2491</v>
      </c>
      <c r="O46" s="6" t="s">
        <v>1850</v>
      </c>
    </row>
    <row r="47" spans="1:15" x14ac:dyDescent="0.2">
      <c r="A47" s="55">
        <v>1046</v>
      </c>
      <c r="B47" s="54" t="s">
        <v>4339</v>
      </c>
      <c r="C47" s="37" t="s">
        <v>4340</v>
      </c>
      <c r="D47" s="6" t="s">
        <v>177</v>
      </c>
      <c r="E47" s="6" t="s">
        <v>176</v>
      </c>
      <c r="F47" s="6">
        <v>2</v>
      </c>
      <c r="G47" s="6">
        <v>3.01</v>
      </c>
      <c r="H47" s="6" t="s">
        <v>164</v>
      </c>
      <c r="J47" s="54" t="s">
        <v>131</v>
      </c>
      <c r="K47" s="54" t="s">
        <v>427</v>
      </c>
      <c r="L47" s="37" t="s">
        <v>797</v>
      </c>
      <c r="M47" s="37" t="s">
        <v>1148</v>
      </c>
      <c r="N47" s="37" t="s">
        <v>2522</v>
      </c>
      <c r="O47" s="6" t="s">
        <v>1850</v>
      </c>
    </row>
    <row r="48" spans="1:15" x14ac:dyDescent="0.2">
      <c r="A48" s="55">
        <v>1047</v>
      </c>
      <c r="B48" s="54" t="s">
        <v>4085</v>
      </c>
      <c r="C48" s="37" t="s">
        <v>4086</v>
      </c>
      <c r="D48" s="6" t="s">
        <v>2686</v>
      </c>
      <c r="E48" s="6" t="s">
        <v>4080</v>
      </c>
      <c r="F48" s="6">
        <v>3</v>
      </c>
      <c r="G48" s="6">
        <v>3.01</v>
      </c>
      <c r="H48" s="6" t="s">
        <v>2566</v>
      </c>
      <c r="J48" s="54" t="s">
        <v>424</v>
      </c>
      <c r="K48" s="54" t="s">
        <v>407</v>
      </c>
      <c r="L48" s="37" t="s">
        <v>1123</v>
      </c>
      <c r="M48" s="37" t="s">
        <v>1107</v>
      </c>
      <c r="N48" s="37" t="s">
        <v>1860</v>
      </c>
      <c r="O48" s="6" t="s">
        <v>1850</v>
      </c>
    </row>
    <row r="49" spans="1:15" x14ac:dyDescent="0.2">
      <c r="A49" s="55">
        <v>1048</v>
      </c>
      <c r="B49" s="54" t="s">
        <v>2481</v>
      </c>
      <c r="C49" s="37" t="s">
        <v>4082</v>
      </c>
      <c r="D49" s="6" t="s">
        <v>2686</v>
      </c>
      <c r="E49" s="6" t="s">
        <v>4080</v>
      </c>
      <c r="F49" s="6">
        <v>3</v>
      </c>
      <c r="G49" s="6">
        <v>3.01</v>
      </c>
      <c r="H49" s="6" t="s">
        <v>2566</v>
      </c>
      <c r="J49" s="54" t="s">
        <v>0</v>
      </c>
      <c r="K49" s="54" t="s">
        <v>449</v>
      </c>
      <c r="L49" s="37" t="s">
        <v>752</v>
      </c>
      <c r="M49" s="37" t="s">
        <v>1151</v>
      </c>
      <c r="N49" s="37" t="s">
        <v>1886</v>
      </c>
      <c r="O49" s="6" t="s">
        <v>1850</v>
      </c>
    </row>
    <row r="50" spans="1:15" x14ac:dyDescent="0.2">
      <c r="A50" s="55">
        <v>1049</v>
      </c>
      <c r="B50" s="54" t="s">
        <v>4081</v>
      </c>
      <c r="C50" s="37" t="s">
        <v>1884</v>
      </c>
      <c r="D50" s="6" t="s">
        <v>2686</v>
      </c>
      <c r="E50" s="6" t="s">
        <v>4080</v>
      </c>
      <c r="F50" s="6">
        <v>3</v>
      </c>
      <c r="G50" s="6">
        <v>3.01</v>
      </c>
      <c r="H50" s="6" t="s">
        <v>2566</v>
      </c>
      <c r="J50" s="54" t="s">
        <v>1339</v>
      </c>
      <c r="K50" s="54" t="s">
        <v>512</v>
      </c>
      <c r="L50" s="37" t="s">
        <v>1440</v>
      </c>
      <c r="M50" s="37" t="s">
        <v>1224</v>
      </c>
      <c r="N50" s="37" t="s">
        <v>1885</v>
      </c>
      <c r="O50" s="6" t="s">
        <v>1850</v>
      </c>
    </row>
    <row r="51" spans="1:15" x14ac:dyDescent="0.2">
      <c r="A51" s="55">
        <v>1050</v>
      </c>
      <c r="B51" s="54" t="s">
        <v>4089</v>
      </c>
      <c r="C51" s="37" t="s">
        <v>4090</v>
      </c>
      <c r="D51" s="6" t="s">
        <v>2686</v>
      </c>
      <c r="E51" s="6" t="s">
        <v>4080</v>
      </c>
      <c r="F51" s="6">
        <v>3</v>
      </c>
      <c r="G51" s="6">
        <v>3.01</v>
      </c>
      <c r="H51" s="6" t="s">
        <v>2566</v>
      </c>
      <c r="J51" s="54" t="s">
        <v>1405</v>
      </c>
      <c r="K51" s="54" t="s">
        <v>437</v>
      </c>
      <c r="L51" s="37" t="s">
        <v>1406</v>
      </c>
      <c r="M51" s="37" t="s">
        <v>1195</v>
      </c>
      <c r="N51" s="37" t="s">
        <v>1889</v>
      </c>
      <c r="O51" s="6" t="s">
        <v>1850</v>
      </c>
    </row>
    <row r="52" spans="1:15" x14ac:dyDescent="0.2">
      <c r="A52" s="55">
        <v>1051</v>
      </c>
      <c r="B52" s="54" t="s">
        <v>4083</v>
      </c>
      <c r="C52" s="37" t="s">
        <v>4084</v>
      </c>
      <c r="D52" s="6" t="s">
        <v>2686</v>
      </c>
      <c r="E52" s="6" t="s">
        <v>4080</v>
      </c>
      <c r="F52" s="6">
        <v>3</v>
      </c>
      <c r="G52" s="6">
        <v>3.01</v>
      </c>
      <c r="H52" s="6" t="s">
        <v>2566</v>
      </c>
      <c r="J52" s="54" t="s">
        <v>193</v>
      </c>
      <c r="K52" s="54" t="s">
        <v>430</v>
      </c>
      <c r="L52" s="37" t="s">
        <v>700</v>
      </c>
      <c r="M52" s="37" t="s">
        <v>1210</v>
      </c>
      <c r="N52" s="37" t="s">
        <v>1887</v>
      </c>
      <c r="O52" s="6" t="s">
        <v>1850</v>
      </c>
    </row>
    <row r="53" spans="1:15" x14ac:dyDescent="0.2">
      <c r="A53" s="55">
        <v>1052</v>
      </c>
      <c r="B53" s="54" t="s">
        <v>4087</v>
      </c>
      <c r="C53" s="37" t="s">
        <v>4088</v>
      </c>
      <c r="D53" s="6" t="s">
        <v>2686</v>
      </c>
      <c r="E53" s="6" t="s">
        <v>4080</v>
      </c>
      <c r="F53" s="6">
        <v>3</v>
      </c>
      <c r="G53" s="6">
        <v>3.01</v>
      </c>
      <c r="H53" s="6" t="s">
        <v>2566</v>
      </c>
      <c r="J53" s="54" t="s">
        <v>850</v>
      </c>
      <c r="K53" s="54" t="s">
        <v>468</v>
      </c>
      <c r="L53" s="37" t="s">
        <v>851</v>
      </c>
      <c r="M53" s="37" t="s">
        <v>1143</v>
      </c>
      <c r="N53" s="37" t="s">
        <v>1888</v>
      </c>
      <c r="O53" s="6" t="s">
        <v>1850</v>
      </c>
    </row>
    <row r="54" spans="1:15" x14ac:dyDescent="0.2">
      <c r="A54" s="55">
        <v>1053</v>
      </c>
      <c r="B54" s="54" t="s">
        <v>3327</v>
      </c>
      <c r="C54" s="37" t="s">
        <v>4444</v>
      </c>
      <c r="D54" s="6" t="s">
        <v>2686</v>
      </c>
      <c r="E54" s="6" t="s">
        <v>2657</v>
      </c>
      <c r="F54" s="6">
        <v>2</v>
      </c>
      <c r="G54" s="6">
        <v>3.01</v>
      </c>
      <c r="H54" s="6" t="s">
        <v>164</v>
      </c>
      <c r="J54" s="54" t="s">
        <v>332</v>
      </c>
      <c r="K54" s="54" t="s">
        <v>436</v>
      </c>
      <c r="L54" s="37" t="s">
        <v>604</v>
      </c>
      <c r="M54" s="37" t="s">
        <v>1152</v>
      </c>
      <c r="N54" s="37" t="s">
        <v>4445</v>
      </c>
      <c r="O54" s="6" t="s">
        <v>1850</v>
      </c>
    </row>
    <row r="55" spans="1:15" x14ac:dyDescent="0.2">
      <c r="A55" s="55">
        <v>1054</v>
      </c>
      <c r="B55" s="54" t="s">
        <v>2473</v>
      </c>
      <c r="C55" s="37" t="s">
        <v>4442</v>
      </c>
      <c r="D55" s="6" t="s">
        <v>2686</v>
      </c>
      <c r="E55" s="6" t="s">
        <v>2657</v>
      </c>
      <c r="F55" s="6">
        <v>2</v>
      </c>
      <c r="G55" s="6">
        <v>3.01</v>
      </c>
      <c r="H55" s="6" t="s">
        <v>164</v>
      </c>
      <c r="J55" s="54" t="s">
        <v>290</v>
      </c>
      <c r="K55" s="54" t="s">
        <v>522</v>
      </c>
      <c r="L55" s="37" t="s">
        <v>1460</v>
      </c>
      <c r="M55" s="37" t="s">
        <v>1154</v>
      </c>
      <c r="N55" s="37" t="s">
        <v>4443</v>
      </c>
      <c r="O55" s="6" t="s">
        <v>1850</v>
      </c>
    </row>
    <row r="56" spans="1:15" x14ac:dyDescent="0.2">
      <c r="A56" s="55">
        <v>1055</v>
      </c>
      <c r="B56" s="54" t="s">
        <v>4435</v>
      </c>
      <c r="C56" s="37" t="s">
        <v>4436</v>
      </c>
      <c r="D56" s="6" t="s">
        <v>2686</v>
      </c>
      <c r="E56" s="6" t="s">
        <v>2657</v>
      </c>
      <c r="F56" s="6">
        <v>2</v>
      </c>
      <c r="G56" s="6">
        <v>3.01</v>
      </c>
      <c r="H56" s="6" t="s">
        <v>164</v>
      </c>
      <c r="J56" s="54" t="s">
        <v>4437</v>
      </c>
      <c r="K56" s="54" t="s">
        <v>4438</v>
      </c>
      <c r="L56" s="37" t="s">
        <v>4439</v>
      </c>
      <c r="M56" s="37" t="s">
        <v>4440</v>
      </c>
      <c r="N56" s="37" t="s">
        <v>4441</v>
      </c>
      <c r="O56" s="6" t="s">
        <v>1850</v>
      </c>
    </row>
    <row r="57" spans="1:15" x14ac:dyDescent="0.2">
      <c r="A57" s="55">
        <v>1056</v>
      </c>
      <c r="B57" s="54" t="s">
        <v>4422</v>
      </c>
      <c r="C57" s="37" t="s">
        <v>4423</v>
      </c>
      <c r="D57" s="6" t="s">
        <v>2686</v>
      </c>
      <c r="E57" s="6" t="s">
        <v>2657</v>
      </c>
      <c r="F57" s="6">
        <v>2</v>
      </c>
      <c r="G57" s="6">
        <v>3.01</v>
      </c>
      <c r="H57" s="6" t="s">
        <v>164</v>
      </c>
      <c r="J57" s="54" t="s">
        <v>4424</v>
      </c>
      <c r="K57" s="54" t="s">
        <v>279</v>
      </c>
      <c r="L57" s="37" t="s">
        <v>4425</v>
      </c>
      <c r="M57" s="37" t="s">
        <v>817</v>
      </c>
      <c r="N57" s="37" t="s">
        <v>4426</v>
      </c>
      <c r="O57" s="6" t="s">
        <v>1850</v>
      </c>
    </row>
    <row r="58" spans="1:15" x14ac:dyDescent="0.2">
      <c r="A58" s="55">
        <v>1057</v>
      </c>
      <c r="B58" s="54" t="s">
        <v>4878</v>
      </c>
      <c r="C58" s="37" t="s">
        <v>4879</v>
      </c>
      <c r="D58" s="6" t="s">
        <v>2686</v>
      </c>
      <c r="E58" s="6" t="s">
        <v>4880</v>
      </c>
      <c r="F58" s="6">
        <v>2</v>
      </c>
      <c r="G58" s="6">
        <v>3.01</v>
      </c>
      <c r="H58" s="6" t="s">
        <v>2566</v>
      </c>
      <c r="J58" s="54" t="s">
        <v>4881</v>
      </c>
      <c r="K58" s="54" t="s">
        <v>410</v>
      </c>
      <c r="L58" s="37" t="s">
        <v>4882</v>
      </c>
      <c r="M58" s="37" t="s">
        <v>1107</v>
      </c>
      <c r="N58" s="37" t="s">
        <v>3648</v>
      </c>
      <c r="O58" s="6" t="s">
        <v>1850</v>
      </c>
    </row>
    <row r="59" spans="1:15" x14ac:dyDescent="0.2">
      <c r="A59" s="55">
        <v>1058</v>
      </c>
      <c r="B59" s="54" t="s">
        <v>2511</v>
      </c>
      <c r="C59" s="37" t="s">
        <v>4431</v>
      </c>
      <c r="D59" s="6" t="s">
        <v>2686</v>
      </c>
      <c r="E59" s="6" t="s">
        <v>2657</v>
      </c>
      <c r="F59" s="6">
        <v>2</v>
      </c>
      <c r="G59" s="6">
        <v>3.01</v>
      </c>
      <c r="H59" s="6" t="s">
        <v>164</v>
      </c>
      <c r="J59" s="54" t="s">
        <v>92</v>
      </c>
      <c r="K59" s="54" t="s">
        <v>1304</v>
      </c>
      <c r="L59" s="37" t="s">
        <v>621</v>
      </c>
      <c r="M59" s="37" t="s">
        <v>1305</v>
      </c>
      <c r="N59" s="37" t="s">
        <v>4432</v>
      </c>
      <c r="O59" s="6" t="s">
        <v>1850</v>
      </c>
    </row>
    <row r="60" spans="1:15" x14ac:dyDescent="0.2">
      <c r="A60" s="55">
        <v>1059</v>
      </c>
      <c r="B60" s="54" t="s">
        <v>4447</v>
      </c>
      <c r="C60" s="37" t="s">
        <v>4448</v>
      </c>
      <c r="D60" s="6" t="s">
        <v>2686</v>
      </c>
      <c r="E60" s="6" t="s">
        <v>2657</v>
      </c>
      <c r="F60" s="6">
        <v>2</v>
      </c>
      <c r="G60" s="6">
        <v>3.01</v>
      </c>
      <c r="H60" s="6" t="s">
        <v>164</v>
      </c>
      <c r="J60" s="54" t="s">
        <v>1358</v>
      </c>
      <c r="K60" s="54" t="s">
        <v>4449</v>
      </c>
      <c r="L60" s="37" t="s">
        <v>1489</v>
      </c>
      <c r="M60" s="37" t="s">
        <v>4450</v>
      </c>
      <c r="N60" s="37" t="s">
        <v>2494</v>
      </c>
      <c r="O60" s="6" t="s">
        <v>1850</v>
      </c>
    </row>
    <row r="61" spans="1:15" x14ac:dyDescent="0.2">
      <c r="A61" s="55">
        <v>1060</v>
      </c>
      <c r="B61" s="54" t="s">
        <v>4337</v>
      </c>
      <c r="C61" s="37" t="s">
        <v>4446</v>
      </c>
      <c r="D61" s="6" t="s">
        <v>2686</v>
      </c>
      <c r="E61" s="6" t="s">
        <v>2657</v>
      </c>
      <c r="F61" s="6">
        <v>2</v>
      </c>
      <c r="G61" s="6">
        <v>3.01</v>
      </c>
      <c r="H61" s="6" t="s">
        <v>164</v>
      </c>
      <c r="J61" s="54" t="s">
        <v>134</v>
      </c>
      <c r="K61" s="54" t="s">
        <v>277</v>
      </c>
      <c r="L61" s="37" t="s">
        <v>603</v>
      </c>
      <c r="M61" s="37" t="s">
        <v>717</v>
      </c>
      <c r="N61" s="37" t="s">
        <v>3548</v>
      </c>
      <c r="O61" s="6" t="s">
        <v>1850</v>
      </c>
    </row>
    <row r="62" spans="1:15" x14ac:dyDescent="0.2">
      <c r="A62" s="55">
        <v>1061</v>
      </c>
      <c r="B62" s="54" t="s">
        <v>2465</v>
      </c>
      <c r="C62" s="37" t="s">
        <v>4187</v>
      </c>
      <c r="D62" s="6" t="s">
        <v>2686</v>
      </c>
      <c r="E62" s="6" t="s">
        <v>2657</v>
      </c>
      <c r="F62" s="6">
        <v>2</v>
      </c>
      <c r="G62" s="6">
        <v>3.01</v>
      </c>
      <c r="H62" s="6" t="s">
        <v>164</v>
      </c>
      <c r="J62" s="54" t="s">
        <v>1576</v>
      </c>
      <c r="K62" s="54" t="s">
        <v>361</v>
      </c>
      <c r="L62" s="37" t="s">
        <v>2419</v>
      </c>
      <c r="M62" s="37" t="s">
        <v>1125</v>
      </c>
      <c r="N62" s="37" t="s">
        <v>4428</v>
      </c>
      <c r="O62" s="6" t="s">
        <v>1850</v>
      </c>
    </row>
    <row r="63" spans="1:15" x14ac:dyDescent="0.2">
      <c r="A63" s="55">
        <v>1062</v>
      </c>
      <c r="B63" s="54" t="s">
        <v>2614</v>
      </c>
      <c r="C63" s="37" t="s">
        <v>4429</v>
      </c>
      <c r="D63" s="6" t="s">
        <v>2686</v>
      </c>
      <c r="E63" s="6" t="s">
        <v>2657</v>
      </c>
      <c r="F63" s="6">
        <v>2</v>
      </c>
      <c r="G63" s="6">
        <v>3.01</v>
      </c>
      <c r="H63" s="6" t="s">
        <v>164</v>
      </c>
      <c r="J63" s="54" t="s">
        <v>2615</v>
      </c>
      <c r="K63" s="54" t="s">
        <v>401</v>
      </c>
      <c r="L63" s="37" t="s">
        <v>2616</v>
      </c>
      <c r="M63" s="37" t="s">
        <v>1442</v>
      </c>
      <c r="N63" s="37" t="s">
        <v>4430</v>
      </c>
      <c r="O63" s="6" t="s">
        <v>1850</v>
      </c>
    </row>
    <row r="64" spans="1:15" x14ac:dyDescent="0.2">
      <c r="A64" s="55">
        <v>1063</v>
      </c>
      <c r="B64" s="54" t="s">
        <v>2467</v>
      </c>
      <c r="C64" s="37" t="s">
        <v>4434</v>
      </c>
      <c r="D64" s="6" t="s">
        <v>2686</v>
      </c>
      <c r="E64" s="6" t="s">
        <v>2657</v>
      </c>
      <c r="F64" s="6">
        <v>2</v>
      </c>
      <c r="G64" s="6">
        <v>3.01</v>
      </c>
      <c r="H64" s="6" t="s">
        <v>164</v>
      </c>
      <c r="J64" s="54" t="s">
        <v>59</v>
      </c>
      <c r="K64" s="54" t="s">
        <v>2591</v>
      </c>
      <c r="L64" s="37" t="s">
        <v>659</v>
      </c>
      <c r="M64" s="37" t="s">
        <v>2592</v>
      </c>
      <c r="N64" s="37" t="s">
        <v>3596</v>
      </c>
      <c r="O64" s="6" t="s">
        <v>1850</v>
      </c>
    </row>
    <row r="65" spans="1:15" x14ac:dyDescent="0.2">
      <c r="A65" s="55">
        <v>1064</v>
      </c>
      <c r="B65" s="54" t="s">
        <v>4451</v>
      </c>
      <c r="C65" s="37" t="s">
        <v>4199</v>
      </c>
      <c r="D65" s="6" t="s">
        <v>2686</v>
      </c>
      <c r="E65" s="6" t="s">
        <v>2657</v>
      </c>
      <c r="F65" s="6">
        <v>2</v>
      </c>
      <c r="G65" s="6">
        <v>3.01</v>
      </c>
      <c r="H65" s="6" t="s">
        <v>164</v>
      </c>
      <c r="J65" s="54" t="s">
        <v>17</v>
      </c>
      <c r="K65" s="54" t="s">
        <v>395</v>
      </c>
      <c r="L65" s="37" t="s">
        <v>617</v>
      </c>
      <c r="M65" s="37" t="s">
        <v>1176</v>
      </c>
      <c r="N65" s="37" t="s">
        <v>3829</v>
      </c>
      <c r="O65" s="6" t="s">
        <v>1850</v>
      </c>
    </row>
    <row r="66" spans="1:15" x14ac:dyDescent="0.2">
      <c r="A66" s="55">
        <v>1065</v>
      </c>
      <c r="B66" s="54" t="s">
        <v>4295</v>
      </c>
      <c r="C66" s="37" t="s">
        <v>1313</v>
      </c>
      <c r="D66" s="6" t="s">
        <v>2686</v>
      </c>
      <c r="E66" s="6" t="s">
        <v>2657</v>
      </c>
      <c r="F66" s="6">
        <v>2</v>
      </c>
      <c r="G66" s="6">
        <v>3.01</v>
      </c>
      <c r="H66" s="6" t="s">
        <v>164</v>
      </c>
      <c r="J66" s="54" t="s">
        <v>1332</v>
      </c>
      <c r="K66" s="54" t="s">
        <v>400</v>
      </c>
      <c r="L66" s="37" t="s">
        <v>1333</v>
      </c>
      <c r="M66" s="37" t="s">
        <v>1129</v>
      </c>
      <c r="N66" s="37" t="s">
        <v>2521</v>
      </c>
      <c r="O66" s="6" t="s">
        <v>1850</v>
      </c>
    </row>
    <row r="67" spans="1:15" x14ac:dyDescent="0.2">
      <c r="A67" s="55">
        <v>1066</v>
      </c>
      <c r="B67" s="54" t="s">
        <v>3033</v>
      </c>
      <c r="C67" s="37" t="s">
        <v>4427</v>
      </c>
      <c r="D67" s="6" t="s">
        <v>2686</v>
      </c>
      <c r="E67" s="6" t="s">
        <v>2657</v>
      </c>
      <c r="F67" s="6">
        <v>2</v>
      </c>
      <c r="G67" s="6">
        <v>3.01</v>
      </c>
      <c r="H67" s="6" t="s">
        <v>164</v>
      </c>
      <c r="J67" s="54" t="s">
        <v>31</v>
      </c>
      <c r="K67" s="54" t="s">
        <v>1348</v>
      </c>
      <c r="L67" s="37" t="s">
        <v>666</v>
      </c>
      <c r="M67" s="37" t="s">
        <v>1645</v>
      </c>
      <c r="N67" s="37" t="s">
        <v>3256</v>
      </c>
      <c r="O67" s="6" t="s">
        <v>1850</v>
      </c>
    </row>
    <row r="68" spans="1:15" x14ac:dyDescent="0.2">
      <c r="A68" s="55">
        <v>1067</v>
      </c>
      <c r="B68" s="54" t="s">
        <v>4096</v>
      </c>
      <c r="C68" s="37" t="s">
        <v>4097</v>
      </c>
      <c r="D68" s="6" t="s">
        <v>2686</v>
      </c>
      <c r="E68" s="6" t="s">
        <v>2762</v>
      </c>
      <c r="F68" s="6">
        <v>3</v>
      </c>
      <c r="G68" s="6">
        <v>3.01</v>
      </c>
      <c r="H68" s="6" t="s">
        <v>2566</v>
      </c>
      <c r="J68" s="54" t="s">
        <v>1606</v>
      </c>
      <c r="K68" s="54" t="s">
        <v>364</v>
      </c>
      <c r="L68" s="37" t="s">
        <v>1607</v>
      </c>
      <c r="M68" s="37" t="s">
        <v>1139</v>
      </c>
      <c r="N68" s="37" t="s">
        <v>1893</v>
      </c>
      <c r="O68" s="6" t="s">
        <v>1850</v>
      </c>
    </row>
    <row r="69" spans="1:15" x14ac:dyDescent="0.2">
      <c r="A69" s="55">
        <v>1068</v>
      </c>
      <c r="B69" s="54" t="s">
        <v>2460</v>
      </c>
      <c r="C69" s="37" t="s">
        <v>4092</v>
      </c>
      <c r="D69" s="6" t="s">
        <v>2686</v>
      </c>
      <c r="E69" s="6" t="s">
        <v>2762</v>
      </c>
      <c r="F69" s="6">
        <v>3</v>
      </c>
      <c r="G69" s="6">
        <v>3.01</v>
      </c>
      <c r="H69" s="6" t="s">
        <v>2566</v>
      </c>
      <c r="J69" s="54" t="s">
        <v>114</v>
      </c>
      <c r="K69" s="54" t="s">
        <v>1346</v>
      </c>
      <c r="L69" s="37" t="s">
        <v>754</v>
      </c>
      <c r="M69" s="37" t="s">
        <v>1446</v>
      </c>
      <c r="N69" s="37" t="s">
        <v>1890</v>
      </c>
      <c r="O69" s="6" t="s">
        <v>1850</v>
      </c>
    </row>
    <row r="70" spans="1:15" x14ac:dyDescent="0.2">
      <c r="A70" s="55">
        <v>1069</v>
      </c>
      <c r="B70" s="54" t="s">
        <v>4110</v>
      </c>
      <c r="C70" s="37" t="s">
        <v>4111</v>
      </c>
      <c r="D70" s="6" t="s">
        <v>2686</v>
      </c>
      <c r="E70" s="6" t="s">
        <v>2762</v>
      </c>
      <c r="F70" s="6">
        <v>3</v>
      </c>
      <c r="G70" s="6">
        <v>3.01</v>
      </c>
      <c r="H70" s="6" t="s">
        <v>2566</v>
      </c>
      <c r="J70" s="54" t="s">
        <v>950</v>
      </c>
      <c r="K70" s="54" t="s">
        <v>497</v>
      </c>
      <c r="L70" s="37" t="s">
        <v>1426</v>
      </c>
      <c r="M70" s="37" t="s">
        <v>1172</v>
      </c>
      <c r="N70" s="37" t="s">
        <v>1904</v>
      </c>
      <c r="O70" s="6" t="s">
        <v>1850</v>
      </c>
    </row>
    <row r="71" spans="1:15" x14ac:dyDescent="0.2">
      <c r="A71" s="55">
        <v>1070</v>
      </c>
      <c r="B71" s="54" t="s">
        <v>4104</v>
      </c>
      <c r="C71" s="37" t="s">
        <v>4105</v>
      </c>
      <c r="D71" s="6" t="s">
        <v>2686</v>
      </c>
      <c r="E71" s="6" t="s">
        <v>2762</v>
      </c>
      <c r="F71" s="6">
        <v>3</v>
      </c>
      <c r="G71" s="6">
        <v>3.01</v>
      </c>
      <c r="H71" s="6" t="s">
        <v>2566</v>
      </c>
      <c r="J71" s="54" t="s">
        <v>1040</v>
      </c>
      <c r="K71" s="54" t="s">
        <v>386</v>
      </c>
      <c r="L71" s="37" t="s">
        <v>1041</v>
      </c>
      <c r="M71" s="37" t="s">
        <v>1330</v>
      </c>
      <c r="N71" s="37" t="s">
        <v>1898</v>
      </c>
      <c r="O71" s="6" t="s">
        <v>1850</v>
      </c>
    </row>
    <row r="72" spans="1:15" x14ac:dyDescent="0.2">
      <c r="A72" s="55">
        <v>1071</v>
      </c>
      <c r="B72" s="54" t="s">
        <v>4093</v>
      </c>
      <c r="C72" s="37" t="s">
        <v>4094</v>
      </c>
      <c r="D72" s="6" t="s">
        <v>2686</v>
      </c>
      <c r="E72" s="6" t="s">
        <v>2762</v>
      </c>
      <c r="F72" s="6">
        <v>3</v>
      </c>
      <c r="G72" s="6">
        <v>3.01</v>
      </c>
      <c r="H72" s="6" t="s">
        <v>2566</v>
      </c>
      <c r="J72" s="54" t="s">
        <v>1536</v>
      </c>
      <c r="K72" s="54" t="s">
        <v>171</v>
      </c>
      <c r="L72" s="37" t="s">
        <v>1537</v>
      </c>
      <c r="M72" s="37" t="s">
        <v>793</v>
      </c>
      <c r="N72" s="37" t="s">
        <v>1891</v>
      </c>
      <c r="O72" s="6" t="s">
        <v>1850</v>
      </c>
    </row>
    <row r="73" spans="1:15" x14ac:dyDescent="0.2">
      <c r="A73" s="55">
        <v>1072</v>
      </c>
      <c r="B73" s="54" t="s">
        <v>2597</v>
      </c>
      <c r="C73" s="37" t="s">
        <v>4100</v>
      </c>
      <c r="D73" s="6" t="s">
        <v>2686</v>
      </c>
      <c r="E73" s="6" t="s">
        <v>2762</v>
      </c>
      <c r="F73" s="6">
        <v>3</v>
      </c>
      <c r="G73" s="6">
        <v>3.01</v>
      </c>
      <c r="H73" s="6" t="s">
        <v>2566</v>
      </c>
      <c r="J73" s="54" t="s">
        <v>227</v>
      </c>
      <c r="K73" s="54" t="s">
        <v>427</v>
      </c>
      <c r="L73" s="37" t="s">
        <v>765</v>
      </c>
      <c r="M73" s="37" t="s">
        <v>1148</v>
      </c>
      <c r="N73" s="37" t="s">
        <v>1895</v>
      </c>
      <c r="O73" s="6" t="s">
        <v>1850</v>
      </c>
    </row>
    <row r="74" spans="1:15" x14ac:dyDescent="0.2">
      <c r="A74" s="55">
        <v>1073</v>
      </c>
      <c r="B74" s="54" t="s">
        <v>298</v>
      </c>
      <c r="C74" s="37" t="s">
        <v>4109</v>
      </c>
      <c r="D74" s="6" t="s">
        <v>2686</v>
      </c>
      <c r="E74" s="6" t="s">
        <v>2762</v>
      </c>
      <c r="F74" s="6">
        <v>3</v>
      </c>
      <c r="G74" s="6">
        <v>3.01</v>
      </c>
      <c r="H74" s="6" t="s">
        <v>2566</v>
      </c>
      <c r="J74" s="54" t="s">
        <v>299</v>
      </c>
      <c r="K74" s="54" t="s">
        <v>402</v>
      </c>
      <c r="L74" s="37" t="s">
        <v>825</v>
      </c>
      <c r="M74" s="37" t="s">
        <v>693</v>
      </c>
      <c r="N74" s="37" t="s">
        <v>1903</v>
      </c>
      <c r="O74" s="6" t="s">
        <v>1850</v>
      </c>
    </row>
    <row r="75" spans="1:15" x14ac:dyDescent="0.2">
      <c r="A75" s="55">
        <v>1074</v>
      </c>
      <c r="B75" s="54" t="s">
        <v>27</v>
      </c>
      <c r="C75" s="37" t="s">
        <v>4095</v>
      </c>
      <c r="D75" s="6" t="s">
        <v>2686</v>
      </c>
      <c r="E75" s="6" t="s">
        <v>2762</v>
      </c>
      <c r="F75" s="6">
        <v>3</v>
      </c>
      <c r="G75" s="6">
        <v>3.01</v>
      </c>
      <c r="H75" s="6" t="s">
        <v>2566</v>
      </c>
      <c r="J75" s="54" t="s">
        <v>28</v>
      </c>
      <c r="K75" s="54" t="s">
        <v>1679</v>
      </c>
      <c r="L75" s="37" t="s">
        <v>618</v>
      </c>
      <c r="M75" s="37" t="s">
        <v>1680</v>
      </c>
      <c r="N75" s="37" t="s">
        <v>1892</v>
      </c>
      <c r="O75" s="6" t="s">
        <v>1850</v>
      </c>
    </row>
    <row r="76" spans="1:15" x14ac:dyDescent="0.2">
      <c r="A76" s="55">
        <v>1075</v>
      </c>
      <c r="B76" s="54" t="s">
        <v>4098</v>
      </c>
      <c r="C76" s="37" t="s">
        <v>4099</v>
      </c>
      <c r="D76" s="6" t="s">
        <v>2686</v>
      </c>
      <c r="E76" s="6" t="s">
        <v>2762</v>
      </c>
      <c r="F76" s="6">
        <v>3</v>
      </c>
      <c r="G76" s="6">
        <v>3.01</v>
      </c>
      <c r="H76" s="6" t="s">
        <v>2566</v>
      </c>
      <c r="J76" s="54" t="s">
        <v>143</v>
      </c>
      <c r="K76" s="54" t="s">
        <v>426</v>
      </c>
      <c r="L76" s="37" t="s">
        <v>710</v>
      </c>
      <c r="M76" s="37" t="s">
        <v>1229</v>
      </c>
      <c r="N76" s="37" t="s">
        <v>1894</v>
      </c>
      <c r="O76" s="6" t="s">
        <v>1850</v>
      </c>
    </row>
    <row r="77" spans="1:15" x14ac:dyDescent="0.2">
      <c r="A77" s="55">
        <v>1076</v>
      </c>
      <c r="B77" s="54" t="s">
        <v>4101</v>
      </c>
      <c r="C77" s="37" t="s">
        <v>4102</v>
      </c>
      <c r="D77" s="6" t="s">
        <v>2686</v>
      </c>
      <c r="E77" s="6" t="s">
        <v>2762</v>
      </c>
      <c r="F77" s="6">
        <v>3</v>
      </c>
      <c r="G77" s="6">
        <v>3.01</v>
      </c>
      <c r="H77" s="6" t="s">
        <v>2566</v>
      </c>
      <c r="J77" s="54" t="s">
        <v>150</v>
      </c>
      <c r="K77" s="54" t="s">
        <v>372</v>
      </c>
      <c r="L77" s="37" t="s">
        <v>999</v>
      </c>
      <c r="M77" s="37" t="s">
        <v>1212</v>
      </c>
      <c r="N77" s="37" t="s">
        <v>1896</v>
      </c>
      <c r="O77" s="6" t="s">
        <v>1850</v>
      </c>
    </row>
    <row r="78" spans="1:15" x14ac:dyDescent="0.2">
      <c r="A78" s="55">
        <v>1077</v>
      </c>
      <c r="B78" s="54" t="s">
        <v>2583</v>
      </c>
      <c r="C78" s="37" t="s">
        <v>4106</v>
      </c>
      <c r="D78" s="6" t="s">
        <v>2686</v>
      </c>
      <c r="E78" s="6" t="s">
        <v>2762</v>
      </c>
      <c r="F78" s="6">
        <v>3</v>
      </c>
      <c r="G78" s="6">
        <v>3.01</v>
      </c>
      <c r="H78" s="6" t="s">
        <v>2566</v>
      </c>
      <c r="J78" s="54" t="s">
        <v>1507</v>
      </c>
      <c r="K78" s="54" t="s">
        <v>486</v>
      </c>
      <c r="L78" s="37" t="s">
        <v>1508</v>
      </c>
      <c r="M78" s="37" t="s">
        <v>1159</v>
      </c>
      <c r="N78" s="37" t="s">
        <v>1899</v>
      </c>
      <c r="O78" s="6" t="s">
        <v>1850</v>
      </c>
    </row>
    <row r="79" spans="1:15" x14ac:dyDescent="0.2">
      <c r="A79" s="55">
        <v>1078</v>
      </c>
      <c r="B79" s="54" t="s">
        <v>2835</v>
      </c>
      <c r="C79" s="37" t="s">
        <v>4091</v>
      </c>
      <c r="D79" s="6" t="s">
        <v>2686</v>
      </c>
      <c r="E79" s="6" t="s">
        <v>2762</v>
      </c>
      <c r="F79" s="6">
        <v>3</v>
      </c>
      <c r="G79" s="6">
        <v>3.01</v>
      </c>
      <c r="H79" s="6" t="s">
        <v>2566</v>
      </c>
      <c r="J79" s="54" t="s">
        <v>292</v>
      </c>
      <c r="K79" s="54" t="s">
        <v>376</v>
      </c>
      <c r="L79" s="37" t="s">
        <v>1318</v>
      </c>
      <c r="M79" s="37" t="s">
        <v>1197</v>
      </c>
      <c r="N79" s="37" t="s">
        <v>1861</v>
      </c>
      <c r="O79" s="6" t="s">
        <v>1850</v>
      </c>
    </row>
    <row r="80" spans="1:15" x14ac:dyDescent="0.2">
      <c r="A80" s="55">
        <v>1079</v>
      </c>
      <c r="B80" s="54" t="s">
        <v>4107</v>
      </c>
      <c r="C80" s="37" t="s">
        <v>4108</v>
      </c>
      <c r="D80" s="6" t="s">
        <v>2686</v>
      </c>
      <c r="E80" s="6" t="s">
        <v>2762</v>
      </c>
      <c r="F80" s="6">
        <v>3</v>
      </c>
      <c r="G80" s="6">
        <v>3.01</v>
      </c>
      <c r="H80" s="6" t="s">
        <v>2566</v>
      </c>
      <c r="J80" s="54" t="s">
        <v>63</v>
      </c>
      <c r="K80" s="54" t="s">
        <v>1900</v>
      </c>
      <c r="L80" s="37" t="s">
        <v>1470</v>
      </c>
      <c r="M80" s="37" t="s">
        <v>1901</v>
      </c>
      <c r="N80" s="37" t="s">
        <v>1902</v>
      </c>
      <c r="O80" s="6" t="s">
        <v>1850</v>
      </c>
    </row>
    <row r="81" spans="1:15" x14ac:dyDescent="0.2">
      <c r="A81" s="55">
        <v>1080</v>
      </c>
      <c r="B81" s="54" t="s">
        <v>3033</v>
      </c>
      <c r="C81" s="37" t="s">
        <v>4103</v>
      </c>
      <c r="D81" s="6" t="s">
        <v>2686</v>
      </c>
      <c r="E81" s="6" t="s">
        <v>2762</v>
      </c>
      <c r="F81" s="6">
        <v>3</v>
      </c>
      <c r="G81" s="6">
        <v>3.01</v>
      </c>
      <c r="H81" s="6" t="s">
        <v>2566</v>
      </c>
      <c r="J81" s="54" t="s">
        <v>31</v>
      </c>
      <c r="K81" s="54" t="s">
        <v>1635</v>
      </c>
      <c r="L81" s="37" t="s">
        <v>666</v>
      </c>
      <c r="M81" s="37" t="s">
        <v>1636</v>
      </c>
      <c r="N81" s="37" t="s">
        <v>1897</v>
      </c>
      <c r="O81" s="6" t="s">
        <v>1850</v>
      </c>
    </row>
    <row r="82" spans="1:15" x14ac:dyDescent="0.2">
      <c r="A82" s="55">
        <v>1081</v>
      </c>
      <c r="B82" s="54" t="s">
        <v>2473</v>
      </c>
      <c r="C82" s="37" t="s">
        <v>4780</v>
      </c>
      <c r="D82" s="6" t="s">
        <v>2686</v>
      </c>
      <c r="E82" s="6" t="s">
        <v>2762</v>
      </c>
      <c r="F82" s="6">
        <v>2</v>
      </c>
      <c r="G82" s="6">
        <v>3.01</v>
      </c>
      <c r="H82" s="6" t="s">
        <v>2566</v>
      </c>
      <c r="J82" s="54" t="s">
        <v>290</v>
      </c>
      <c r="K82" s="54" t="s">
        <v>4781</v>
      </c>
      <c r="L82" s="37" t="s">
        <v>1460</v>
      </c>
      <c r="M82" s="37" t="s">
        <v>4783</v>
      </c>
      <c r="N82" s="37" t="s">
        <v>4870</v>
      </c>
      <c r="O82" s="6" t="s">
        <v>1850</v>
      </c>
    </row>
    <row r="83" spans="1:15" x14ac:dyDescent="0.2">
      <c r="A83" s="55">
        <v>1082</v>
      </c>
      <c r="B83" s="54" t="s">
        <v>4855</v>
      </c>
      <c r="C83" s="37" t="s">
        <v>4856</v>
      </c>
      <c r="D83" s="6" t="s">
        <v>2686</v>
      </c>
      <c r="E83" s="6" t="s">
        <v>2762</v>
      </c>
      <c r="F83" s="6">
        <v>2</v>
      </c>
      <c r="G83" s="6">
        <v>3.01</v>
      </c>
      <c r="H83" s="6" t="s">
        <v>2566</v>
      </c>
      <c r="J83" s="54" t="s">
        <v>1237</v>
      </c>
      <c r="K83" s="54" t="s">
        <v>427</v>
      </c>
      <c r="L83" s="37" t="s">
        <v>1238</v>
      </c>
      <c r="M83" s="37" t="s">
        <v>1148</v>
      </c>
      <c r="N83" s="37" t="s">
        <v>4428</v>
      </c>
      <c r="O83" s="6" t="s">
        <v>1850</v>
      </c>
    </row>
    <row r="84" spans="1:15" x14ac:dyDescent="0.2">
      <c r="A84" s="55">
        <v>1083</v>
      </c>
      <c r="B84" s="54" t="s">
        <v>2597</v>
      </c>
      <c r="C84" s="37" t="s">
        <v>4863</v>
      </c>
      <c r="D84" s="6" t="s">
        <v>2686</v>
      </c>
      <c r="E84" s="6" t="s">
        <v>2762</v>
      </c>
      <c r="F84" s="6">
        <v>2</v>
      </c>
      <c r="G84" s="6">
        <v>3.01</v>
      </c>
      <c r="H84" s="6" t="s">
        <v>2566</v>
      </c>
      <c r="J84" s="54" t="s">
        <v>227</v>
      </c>
      <c r="K84" s="54" t="s">
        <v>401</v>
      </c>
      <c r="L84" s="37" t="s">
        <v>765</v>
      </c>
      <c r="M84" s="37" t="s">
        <v>1442</v>
      </c>
      <c r="N84" s="37" t="s">
        <v>3888</v>
      </c>
      <c r="O84" s="6" t="s">
        <v>1850</v>
      </c>
    </row>
    <row r="85" spans="1:15" x14ac:dyDescent="0.2">
      <c r="A85" s="55">
        <v>1084</v>
      </c>
      <c r="B85" s="54" t="s">
        <v>4858</v>
      </c>
      <c r="C85" s="37" t="s">
        <v>4859</v>
      </c>
      <c r="D85" s="6" t="s">
        <v>2686</v>
      </c>
      <c r="E85" s="6" t="s">
        <v>2762</v>
      </c>
      <c r="F85" s="6">
        <v>2</v>
      </c>
      <c r="G85" s="6">
        <v>3.01</v>
      </c>
      <c r="H85" s="6" t="s">
        <v>2566</v>
      </c>
      <c r="J85" s="54" t="s">
        <v>2195</v>
      </c>
      <c r="K85" s="54" t="s">
        <v>4860</v>
      </c>
      <c r="L85" s="37" t="s">
        <v>4861</v>
      </c>
      <c r="M85" s="37" t="s">
        <v>4862</v>
      </c>
      <c r="N85" s="37" t="s">
        <v>2542</v>
      </c>
      <c r="O85" s="6" t="s">
        <v>1850</v>
      </c>
    </row>
    <row r="86" spans="1:15" x14ac:dyDescent="0.2">
      <c r="A86" s="55">
        <v>1085</v>
      </c>
      <c r="B86" s="54" t="s">
        <v>4864</v>
      </c>
      <c r="C86" s="37" t="s">
        <v>4865</v>
      </c>
      <c r="D86" s="6" t="s">
        <v>2686</v>
      </c>
      <c r="E86" s="6" t="s">
        <v>2762</v>
      </c>
      <c r="F86" s="6">
        <v>2</v>
      </c>
      <c r="G86" s="6">
        <v>3.01</v>
      </c>
      <c r="H86" s="6" t="s">
        <v>2566</v>
      </c>
      <c r="J86" s="54" t="s">
        <v>882</v>
      </c>
      <c r="K86" s="54" t="s">
        <v>327</v>
      </c>
      <c r="L86" s="37" t="s">
        <v>994</v>
      </c>
      <c r="M86" s="37" t="s">
        <v>1255</v>
      </c>
      <c r="N86" s="37" t="s">
        <v>3341</v>
      </c>
      <c r="O86" s="6" t="s">
        <v>1850</v>
      </c>
    </row>
    <row r="87" spans="1:15" x14ac:dyDescent="0.2">
      <c r="A87" s="55">
        <v>1086</v>
      </c>
      <c r="D87" s="6" t="s">
        <v>2686</v>
      </c>
      <c r="E87" s="6" t="s">
        <v>2762</v>
      </c>
      <c r="F87" s="6">
        <v>2</v>
      </c>
      <c r="G87" s="6">
        <v>3.01</v>
      </c>
      <c r="H87" s="6" t="s">
        <v>2566</v>
      </c>
      <c r="J87" s="54" t="s">
        <v>508</v>
      </c>
      <c r="K87" s="54" t="s">
        <v>531</v>
      </c>
      <c r="L87" s="37" t="s">
        <v>1136</v>
      </c>
      <c r="M87" s="37" t="s">
        <v>1184</v>
      </c>
      <c r="N87" s="37" t="s">
        <v>4578</v>
      </c>
      <c r="O87" s="6" t="s">
        <v>1850</v>
      </c>
    </row>
    <row r="88" spans="1:15" x14ac:dyDescent="0.2">
      <c r="A88" s="55">
        <v>1087</v>
      </c>
      <c r="B88" s="54" t="s">
        <v>4061</v>
      </c>
      <c r="C88" s="37" t="s">
        <v>4185</v>
      </c>
      <c r="D88" s="6" t="s">
        <v>2686</v>
      </c>
      <c r="E88" s="6" t="s">
        <v>2762</v>
      </c>
      <c r="F88" s="6">
        <v>2</v>
      </c>
      <c r="G88" s="6">
        <v>3.01</v>
      </c>
      <c r="H88" s="6" t="s">
        <v>2566</v>
      </c>
      <c r="J88" s="54" t="s">
        <v>264</v>
      </c>
      <c r="K88" s="54" t="s">
        <v>229</v>
      </c>
      <c r="L88" s="37" t="s">
        <v>739</v>
      </c>
      <c r="M88" s="37" t="s">
        <v>767</v>
      </c>
      <c r="N88" s="37" t="s">
        <v>2580</v>
      </c>
      <c r="O88" s="6" t="s">
        <v>1850</v>
      </c>
    </row>
    <row r="89" spans="1:15" x14ac:dyDescent="0.2">
      <c r="A89" s="55">
        <v>1088</v>
      </c>
      <c r="B89" s="54" t="s">
        <v>4866</v>
      </c>
      <c r="C89" s="37" t="s">
        <v>4867</v>
      </c>
      <c r="D89" s="6" t="s">
        <v>2686</v>
      </c>
      <c r="E89" s="6" t="s">
        <v>2762</v>
      </c>
      <c r="F89" s="6">
        <v>2</v>
      </c>
      <c r="G89" s="6">
        <v>3.01</v>
      </c>
      <c r="H89" s="6" t="s">
        <v>2566</v>
      </c>
      <c r="J89" s="54" t="s">
        <v>4868</v>
      </c>
      <c r="K89" s="54" t="s">
        <v>4635</v>
      </c>
      <c r="L89" s="37" t="s">
        <v>4869</v>
      </c>
      <c r="M89" s="37" t="s">
        <v>4637</v>
      </c>
      <c r="N89" s="37" t="s">
        <v>2595</v>
      </c>
      <c r="O89" s="6" t="s">
        <v>1850</v>
      </c>
    </row>
    <row r="90" spans="1:15" x14ac:dyDescent="0.2">
      <c r="A90" s="55">
        <v>1089</v>
      </c>
      <c r="B90" s="54" t="s">
        <v>3643</v>
      </c>
      <c r="C90" s="37" t="s">
        <v>4857</v>
      </c>
      <c r="D90" s="6" t="s">
        <v>2686</v>
      </c>
      <c r="E90" s="6" t="s">
        <v>2762</v>
      </c>
      <c r="F90" s="6">
        <v>2</v>
      </c>
      <c r="G90" s="6">
        <v>3.01</v>
      </c>
      <c r="H90" s="6" t="s">
        <v>2566</v>
      </c>
      <c r="J90" s="54" t="s">
        <v>505</v>
      </c>
      <c r="K90" s="54" t="s">
        <v>538</v>
      </c>
      <c r="L90" s="37" t="s">
        <v>1207</v>
      </c>
      <c r="M90" s="37" t="s">
        <v>1167</v>
      </c>
      <c r="N90" s="37" t="s">
        <v>3265</v>
      </c>
      <c r="O90" s="6" t="s">
        <v>1850</v>
      </c>
    </row>
    <row r="91" spans="1:15" x14ac:dyDescent="0.2">
      <c r="A91" s="55">
        <v>1090</v>
      </c>
      <c r="B91" s="54" t="s">
        <v>2837</v>
      </c>
      <c r="C91" s="37" t="s">
        <v>4854</v>
      </c>
      <c r="D91" s="6" t="s">
        <v>2686</v>
      </c>
      <c r="E91" s="6" t="s">
        <v>2762</v>
      </c>
      <c r="F91" s="6">
        <v>2</v>
      </c>
      <c r="G91" s="6">
        <v>3.01</v>
      </c>
      <c r="H91" s="6" t="s">
        <v>2566</v>
      </c>
      <c r="J91" s="54" t="s">
        <v>365</v>
      </c>
      <c r="K91" s="54" t="s">
        <v>279</v>
      </c>
      <c r="L91" s="37" t="s">
        <v>1497</v>
      </c>
      <c r="M91" s="37" t="s">
        <v>817</v>
      </c>
      <c r="N91" s="37" t="s">
        <v>3230</v>
      </c>
      <c r="O91" s="6" t="s">
        <v>1850</v>
      </c>
    </row>
    <row r="92" spans="1:15" x14ac:dyDescent="0.2">
      <c r="A92" s="55">
        <v>1091</v>
      </c>
      <c r="B92" s="54" t="s">
        <v>2725</v>
      </c>
      <c r="C92" s="37" t="s">
        <v>4125</v>
      </c>
      <c r="D92" s="6" t="s">
        <v>2686</v>
      </c>
      <c r="E92" s="6" t="s">
        <v>4118</v>
      </c>
      <c r="F92" s="6">
        <v>3</v>
      </c>
      <c r="G92" s="6">
        <v>3.01</v>
      </c>
      <c r="H92" s="6" t="s">
        <v>2566</v>
      </c>
      <c r="J92" s="54" t="s">
        <v>160</v>
      </c>
      <c r="K92" s="54" t="s">
        <v>390</v>
      </c>
      <c r="L92" s="37" t="s">
        <v>706</v>
      </c>
      <c r="M92" s="37" t="s">
        <v>1011</v>
      </c>
      <c r="N92" s="37" t="s">
        <v>1863</v>
      </c>
      <c r="O92" s="6" t="s">
        <v>1850</v>
      </c>
    </row>
    <row r="93" spans="1:15" x14ac:dyDescent="0.2">
      <c r="A93" s="55">
        <v>1092</v>
      </c>
      <c r="B93" s="54" t="s">
        <v>4126</v>
      </c>
      <c r="C93" s="37" t="s">
        <v>4127</v>
      </c>
      <c r="D93" s="6" t="s">
        <v>2686</v>
      </c>
      <c r="E93" s="6" t="s">
        <v>4118</v>
      </c>
      <c r="F93" s="6">
        <v>3</v>
      </c>
      <c r="G93" s="6">
        <v>3.01</v>
      </c>
      <c r="H93" s="6" t="s">
        <v>2566</v>
      </c>
      <c r="J93" s="54" t="s">
        <v>218</v>
      </c>
      <c r="K93" s="54" t="s">
        <v>481</v>
      </c>
      <c r="L93" s="37" t="s">
        <v>780</v>
      </c>
      <c r="M93" s="37" t="s">
        <v>1189</v>
      </c>
      <c r="N93" s="37" t="s">
        <v>1910</v>
      </c>
      <c r="O93" s="6" t="s">
        <v>1850</v>
      </c>
    </row>
    <row r="94" spans="1:15" x14ac:dyDescent="0.2">
      <c r="A94" s="55">
        <v>1093</v>
      </c>
      <c r="B94" s="54" t="s">
        <v>4130</v>
      </c>
      <c r="C94" s="37" t="s">
        <v>4131</v>
      </c>
      <c r="D94" s="6" t="s">
        <v>2686</v>
      </c>
      <c r="E94" s="6" t="s">
        <v>4118</v>
      </c>
      <c r="F94" s="6">
        <v>3</v>
      </c>
      <c r="G94" s="6">
        <v>3.01</v>
      </c>
      <c r="H94" s="6" t="s">
        <v>2566</v>
      </c>
      <c r="J94" s="54" t="s">
        <v>4132</v>
      </c>
      <c r="K94" s="54" t="s">
        <v>427</v>
      </c>
      <c r="L94" s="37" t="s">
        <v>4883</v>
      </c>
      <c r="M94" s="37" t="s">
        <v>1148</v>
      </c>
      <c r="N94" s="37" t="s">
        <v>2065</v>
      </c>
      <c r="O94" s="6" t="s">
        <v>1850</v>
      </c>
    </row>
    <row r="95" spans="1:15" x14ac:dyDescent="0.2">
      <c r="A95" s="55">
        <v>1094</v>
      </c>
      <c r="B95" s="54" t="s">
        <v>4128</v>
      </c>
      <c r="C95" s="37" t="s">
        <v>4129</v>
      </c>
      <c r="D95" s="6" t="s">
        <v>2686</v>
      </c>
      <c r="E95" s="6" t="s">
        <v>4118</v>
      </c>
      <c r="F95" s="6">
        <v>3</v>
      </c>
      <c r="G95" s="6">
        <v>3.01</v>
      </c>
      <c r="H95" s="6" t="s">
        <v>2566</v>
      </c>
      <c r="J95" s="54" t="s">
        <v>1911</v>
      </c>
      <c r="K95" s="54" t="s">
        <v>366</v>
      </c>
      <c r="L95" s="37" t="s">
        <v>1912</v>
      </c>
      <c r="M95" s="37" t="s">
        <v>1137</v>
      </c>
      <c r="N95" s="37" t="s">
        <v>1913</v>
      </c>
      <c r="O95" s="6" t="s">
        <v>1850</v>
      </c>
    </row>
    <row r="96" spans="1:15" x14ac:dyDescent="0.2">
      <c r="A96" s="55">
        <v>1095</v>
      </c>
      <c r="B96" s="54" t="s">
        <v>4121</v>
      </c>
      <c r="C96" s="37" t="s">
        <v>4122</v>
      </c>
      <c r="D96" s="6" t="s">
        <v>2686</v>
      </c>
      <c r="E96" s="6" t="s">
        <v>4118</v>
      </c>
      <c r="F96" s="6">
        <v>3</v>
      </c>
      <c r="G96" s="6">
        <v>3.01</v>
      </c>
      <c r="H96" s="6" t="s">
        <v>2566</v>
      </c>
      <c r="J96" s="54" t="s">
        <v>1577</v>
      </c>
      <c r="K96" s="54" t="s">
        <v>1672</v>
      </c>
      <c r="L96" s="37" t="s">
        <v>1637</v>
      </c>
      <c r="M96" s="37" t="s">
        <v>1907</v>
      </c>
      <c r="N96" s="37" t="s">
        <v>1908</v>
      </c>
      <c r="O96" s="6" t="s">
        <v>1850</v>
      </c>
    </row>
    <row r="97" spans="1:15" x14ac:dyDescent="0.2">
      <c r="A97" s="55">
        <v>1096</v>
      </c>
      <c r="B97" s="54" t="s">
        <v>4123</v>
      </c>
      <c r="C97" s="37" t="s">
        <v>4124</v>
      </c>
      <c r="D97" s="6" t="s">
        <v>2686</v>
      </c>
      <c r="E97" s="6" t="s">
        <v>4118</v>
      </c>
      <c r="F97" s="6">
        <v>3</v>
      </c>
      <c r="G97" s="6">
        <v>3.01</v>
      </c>
      <c r="H97" s="6" t="s">
        <v>2566</v>
      </c>
      <c r="J97" s="54" t="s">
        <v>523</v>
      </c>
      <c r="K97" s="54" t="s">
        <v>1232</v>
      </c>
      <c r="L97" s="37" t="s">
        <v>1155</v>
      </c>
      <c r="M97" s="37" t="s">
        <v>1233</v>
      </c>
      <c r="N97" s="37" t="s">
        <v>1909</v>
      </c>
      <c r="O97" s="6" t="s">
        <v>1850</v>
      </c>
    </row>
    <row r="98" spans="1:15" x14ac:dyDescent="0.2">
      <c r="A98" s="55">
        <v>1097</v>
      </c>
      <c r="B98" s="54" t="s">
        <v>4119</v>
      </c>
      <c r="C98" s="37" t="s">
        <v>466</v>
      </c>
      <c r="D98" s="6" t="s">
        <v>2686</v>
      </c>
      <c r="E98" s="6" t="s">
        <v>4118</v>
      </c>
      <c r="F98" s="6">
        <v>3</v>
      </c>
      <c r="G98" s="6">
        <v>3.01</v>
      </c>
      <c r="H98" s="6" t="s">
        <v>2566</v>
      </c>
      <c r="J98" s="54" t="s">
        <v>421</v>
      </c>
      <c r="K98" s="54" t="s">
        <v>394</v>
      </c>
      <c r="L98" s="37" t="s">
        <v>1006</v>
      </c>
      <c r="M98" s="37" t="s">
        <v>1112</v>
      </c>
      <c r="N98" s="37" t="s">
        <v>1905</v>
      </c>
      <c r="O98" s="6" t="s">
        <v>1850</v>
      </c>
    </row>
    <row r="99" spans="1:15" x14ac:dyDescent="0.2">
      <c r="A99" s="55">
        <v>1098</v>
      </c>
      <c r="B99" s="54" t="s">
        <v>4116</v>
      </c>
      <c r="C99" s="37" t="s">
        <v>4117</v>
      </c>
      <c r="D99" s="6" t="s">
        <v>2686</v>
      </c>
      <c r="E99" s="6" t="s">
        <v>4118</v>
      </c>
      <c r="F99" s="6">
        <v>3</v>
      </c>
      <c r="G99" s="6">
        <v>3.01</v>
      </c>
      <c r="H99" s="6" t="s">
        <v>2566</v>
      </c>
      <c r="J99" s="54" t="s">
        <v>835</v>
      </c>
      <c r="K99" s="54" t="s">
        <v>409</v>
      </c>
      <c r="L99" s="37" t="s">
        <v>1280</v>
      </c>
      <c r="M99" s="37" t="s">
        <v>1276</v>
      </c>
      <c r="N99" s="37" t="s">
        <v>1871</v>
      </c>
      <c r="O99" s="6" t="s">
        <v>1850</v>
      </c>
    </row>
    <row r="100" spans="1:15" x14ac:dyDescent="0.2">
      <c r="A100" s="55">
        <v>1099</v>
      </c>
      <c r="B100" s="54" t="s">
        <v>2970</v>
      </c>
      <c r="C100" s="37" t="s">
        <v>4120</v>
      </c>
      <c r="D100" s="6" t="s">
        <v>2686</v>
      </c>
      <c r="E100" s="6" t="s">
        <v>4118</v>
      </c>
      <c r="F100" s="6">
        <v>3</v>
      </c>
      <c r="G100" s="6">
        <v>3.01</v>
      </c>
      <c r="H100" s="6" t="s">
        <v>2566</v>
      </c>
      <c r="J100" s="54" t="s">
        <v>310</v>
      </c>
      <c r="K100" s="54" t="s">
        <v>1617</v>
      </c>
      <c r="L100" s="37" t="s">
        <v>1589</v>
      </c>
      <c r="M100" s="37" t="s">
        <v>1618</v>
      </c>
      <c r="N100" s="37" t="s">
        <v>1906</v>
      </c>
      <c r="O100" s="6" t="s">
        <v>1850</v>
      </c>
    </row>
    <row r="101" spans="1:15" x14ac:dyDescent="0.2">
      <c r="A101" s="55">
        <v>1100</v>
      </c>
      <c r="B101" s="54" t="s">
        <v>2481</v>
      </c>
      <c r="C101" s="37" t="s">
        <v>4539</v>
      </c>
      <c r="D101" s="6" t="s">
        <v>2686</v>
      </c>
      <c r="E101" s="6" t="s">
        <v>2770</v>
      </c>
      <c r="F101" s="6">
        <v>2</v>
      </c>
      <c r="G101" s="6">
        <v>3.01</v>
      </c>
      <c r="H101" s="6" t="s">
        <v>164</v>
      </c>
      <c r="J101" s="54" t="s">
        <v>0</v>
      </c>
      <c r="K101" s="54" t="s">
        <v>4540</v>
      </c>
      <c r="L101" s="37" t="s">
        <v>752</v>
      </c>
      <c r="M101" s="37" t="s">
        <v>4541</v>
      </c>
      <c r="N101" s="37" t="s">
        <v>2753</v>
      </c>
      <c r="O101" s="6" t="s">
        <v>1850</v>
      </c>
    </row>
    <row r="102" spans="1:15" x14ac:dyDescent="0.2">
      <c r="A102" s="55">
        <v>1101</v>
      </c>
      <c r="B102" s="54" t="s">
        <v>2774</v>
      </c>
      <c r="C102" s="37" t="s">
        <v>4048</v>
      </c>
      <c r="D102" s="6" t="s">
        <v>2686</v>
      </c>
      <c r="E102" s="6" t="s">
        <v>2770</v>
      </c>
      <c r="F102" s="6">
        <v>2</v>
      </c>
      <c r="G102" s="6">
        <v>3.01</v>
      </c>
      <c r="H102" s="6" t="s">
        <v>164</v>
      </c>
      <c r="J102" s="54" t="s">
        <v>126</v>
      </c>
      <c r="K102" s="54" t="s">
        <v>1304</v>
      </c>
      <c r="L102" s="37" t="s">
        <v>673</v>
      </c>
      <c r="M102" s="37" t="s">
        <v>1305</v>
      </c>
      <c r="N102" s="37" t="s">
        <v>3220</v>
      </c>
      <c r="O102" s="6" t="s">
        <v>1850</v>
      </c>
    </row>
    <row r="103" spans="1:15" x14ac:dyDescent="0.2">
      <c r="A103" s="55">
        <v>1102</v>
      </c>
      <c r="B103" s="54" t="s">
        <v>27</v>
      </c>
      <c r="C103" s="37" t="s">
        <v>4543</v>
      </c>
      <c r="D103" s="6" t="s">
        <v>2686</v>
      </c>
      <c r="E103" s="6" t="s">
        <v>2770</v>
      </c>
      <c r="F103" s="6">
        <v>2</v>
      </c>
      <c r="G103" s="6">
        <v>3.01</v>
      </c>
      <c r="H103" s="6" t="s">
        <v>164</v>
      </c>
      <c r="J103" s="54" t="s">
        <v>28</v>
      </c>
      <c r="K103" s="54" t="s">
        <v>429</v>
      </c>
      <c r="L103" s="37" t="s">
        <v>618</v>
      </c>
      <c r="M103" s="37" t="s">
        <v>1108</v>
      </c>
      <c r="N103" s="37" t="s">
        <v>3512</v>
      </c>
      <c r="O103" s="6" t="s">
        <v>1850</v>
      </c>
    </row>
    <row r="104" spans="1:15" x14ac:dyDescent="0.2">
      <c r="A104" s="55">
        <v>1103</v>
      </c>
      <c r="B104" s="54" t="s">
        <v>4523</v>
      </c>
      <c r="C104" s="37" t="s">
        <v>4177</v>
      </c>
      <c r="D104" s="6" t="s">
        <v>2686</v>
      </c>
      <c r="E104" s="6" t="s">
        <v>2770</v>
      </c>
      <c r="F104" s="6">
        <v>2</v>
      </c>
      <c r="G104" s="6">
        <v>3.01</v>
      </c>
      <c r="H104" s="6" t="s">
        <v>164</v>
      </c>
      <c r="J104" s="54" t="s">
        <v>421</v>
      </c>
      <c r="K104" s="54" t="s">
        <v>411</v>
      </c>
      <c r="L104" s="37" t="s">
        <v>1006</v>
      </c>
      <c r="M104" s="37" t="s">
        <v>1156</v>
      </c>
      <c r="N104" s="37" t="s">
        <v>3163</v>
      </c>
      <c r="O104" s="6" t="s">
        <v>1850</v>
      </c>
    </row>
    <row r="105" spans="1:15" x14ac:dyDescent="0.2">
      <c r="A105" s="55">
        <v>1104</v>
      </c>
      <c r="B105" s="54" t="s">
        <v>4515</v>
      </c>
      <c r="C105" s="37" t="s">
        <v>4516</v>
      </c>
      <c r="D105" s="6" t="s">
        <v>2686</v>
      </c>
      <c r="E105" s="6" t="s">
        <v>2770</v>
      </c>
      <c r="F105" s="6">
        <v>2</v>
      </c>
      <c r="G105" s="6">
        <v>3.01</v>
      </c>
      <c r="H105" s="6" t="s">
        <v>164</v>
      </c>
      <c r="J105" s="54" t="s">
        <v>4517</v>
      </c>
      <c r="K105" s="54" t="s">
        <v>378</v>
      </c>
      <c r="L105" s="37" t="s">
        <v>4884</v>
      </c>
      <c r="M105" s="37" t="s">
        <v>1158</v>
      </c>
      <c r="N105" s="37" t="s">
        <v>2514</v>
      </c>
      <c r="O105" s="6" t="s">
        <v>1850</v>
      </c>
    </row>
    <row r="106" spans="1:15" x14ac:dyDescent="0.2">
      <c r="A106" s="55">
        <v>1105</v>
      </c>
      <c r="B106" s="54" t="s">
        <v>102</v>
      </c>
      <c r="C106" s="37" t="s">
        <v>4536</v>
      </c>
      <c r="D106" s="6" t="s">
        <v>2686</v>
      </c>
      <c r="E106" s="6" t="s">
        <v>2770</v>
      </c>
      <c r="F106" s="6">
        <v>2</v>
      </c>
      <c r="G106" s="6">
        <v>3.01</v>
      </c>
      <c r="H106" s="6" t="s">
        <v>164</v>
      </c>
      <c r="J106" s="54" t="s">
        <v>103</v>
      </c>
      <c r="K106" s="54" t="s">
        <v>4537</v>
      </c>
      <c r="L106" s="37" t="s">
        <v>626</v>
      </c>
      <c r="M106" s="37" t="s">
        <v>4538</v>
      </c>
      <c r="N106" s="37" t="s">
        <v>2524</v>
      </c>
      <c r="O106" s="6" t="s">
        <v>1850</v>
      </c>
    </row>
    <row r="107" spans="1:15" x14ac:dyDescent="0.2">
      <c r="A107" s="55">
        <v>1106</v>
      </c>
      <c r="B107" s="54" t="s">
        <v>4885</v>
      </c>
      <c r="C107" s="37" t="s">
        <v>4533</v>
      </c>
      <c r="D107" s="6" t="s">
        <v>2686</v>
      </c>
      <c r="E107" s="6" t="s">
        <v>2770</v>
      </c>
      <c r="F107" s="6">
        <v>2</v>
      </c>
      <c r="G107" s="6">
        <v>3.01</v>
      </c>
      <c r="H107" s="6" t="s">
        <v>164</v>
      </c>
      <c r="J107" s="54" t="s">
        <v>956</v>
      </c>
      <c r="K107" s="54" t="s">
        <v>4534</v>
      </c>
      <c r="L107" s="37" t="s">
        <v>4886</v>
      </c>
      <c r="M107" s="37" t="s">
        <v>4535</v>
      </c>
      <c r="N107" s="37" t="s">
        <v>2539</v>
      </c>
      <c r="O107" s="6" t="s">
        <v>1850</v>
      </c>
    </row>
    <row r="108" spans="1:15" x14ac:dyDescent="0.2">
      <c r="A108" s="55">
        <v>1107</v>
      </c>
      <c r="B108" s="54" t="s">
        <v>2525</v>
      </c>
      <c r="C108" s="37" t="s">
        <v>4157</v>
      </c>
      <c r="D108" s="6" t="s">
        <v>2686</v>
      </c>
      <c r="E108" s="6" t="s">
        <v>2770</v>
      </c>
      <c r="F108" s="6">
        <v>2</v>
      </c>
      <c r="G108" s="6">
        <v>3.01</v>
      </c>
      <c r="H108" s="6" t="s">
        <v>164</v>
      </c>
      <c r="J108" s="54" t="s">
        <v>275</v>
      </c>
      <c r="K108" s="54" t="s">
        <v>428</v>
      </c>
      <c r="L108" s="37" t="s">
        <v>714</v>
      </c>
      <c r="M108" s="37" t="s">
        <v>1117</v>
      </c>
      <c r="N108" s="37" t="s">
        <v>2489</v>
      </c>
      <c r="O108" s="6" t="s">
        <v>1850</v>
      </c>
    </row>
    <row r="109" spans="1:15" x14ac:dyDescent="0.2">
      <c r="A109" s="55">
        <v>1108</v>
      </c>
      <c r="B109" s="54" t="s">
        <v>4524</v>
      </c>
      <c r="C109" s="37" t="s">
        <v>4525</v>
      </c>
      <c r="D109" s="6" t="s">
        <v>2686</v>
      </c>
      <c r="E109" s="6" t="s">
        <v>2770</v>
      </c>
      <c r="F109" s="6">
        <v>2</v>
      </c>
      <c r="G109" s="6">
        <v>3.01</v>
      </c>
      <c r="H109" s="6" t="s">
        <v>164</v>
      </c>
      <c r="J109" s="54" t="s">
        <v>4526</v>
      </c>
      <c r="K109" s="54" t="s">
        <v>4527</v>
      </c>
      <c r="L109" s="37" t="s">
        <v>4887</v>
      </c>
      <c r="M109" s="37" t="s">
        <v>4528</v>
      </c>
      <c r="N109" s="37" t="s">
        <v>3752</v>
      </c>
      <c r="O109" s="6" t="s">
        <v>1850</v>
      </c>
    </row>
    <row r="110" spans="1:15" x14ac:dyDescent="0.2">
      <c r="A110" s="55">
        <v>1109</v>
      </c>
      <c r="B110" s="54" t="s">
        <v>4529</v>
      </c>
      <c r="C110" s="37" t="s">
        <v>4155</v>
      </c>
      <c r="D110" s="6" t="s">
        <v>2686</v>
      </c>
      <c r="E110" s="6" t="s">
        <v>2770</v>
      </c>
      <c r="F110" s="6">
        <v>2</v>
      </c>
      <c r="G110" s="6">
        <v>3.01</v>
      </c>
      <c r="H110" s="6" t="s">
        <v>164</v>
      </c>
      <c r="J110" s="54" t="s">
        <v>4530</v>
      </c>
      <c r="K110" s="54" t="s">
        <v>468</v>
      </c>
      <c r="L110" s="37" t="s">
        <v>4888</v>
      </c>
      <c r="M110" s="37" t="s">
        <v>1143</v>
      </c>
      <c r="N110" s="37" t="s">
        <v>2546</v>
      </c>
      <c r="O110" s="6" t="s">
        <v>1850</v>
      </c>
    </row>
    <row r="111" spans="1:15" x14ac:dyDescent="0.2">
      <c r="A111" s="55">
        <v>1110</v>
      </c>
      <c r="B111" s="54" t="s">
        <v>4518</v>
      </c>
      <c r="C111" s="37" t="s">
        <v>4519</v>
      </c>
      <c r="D111" s="6" t="s">
        <v>2686</v>
      </c>
      <c r="E111" s="6" t="s">
        <v>2770</v>
      </c>
      <c r="F111" s="6">
        <v>2</v>
      </c>
      <c r="G111" s="6">
        <v>3.01</v>
      </c>
      <c r="H111" s="6" t="s">
        <v>164</v>
      </c>
      <c r="J111" s="54" t="s">
        <v>4520</v>
      </c>
      <c r="K111" s="54" t="s">
        <v>4521</v>
      </c>
      <c r="L111" s="37" t="s">
        <v>4889</v>
      </c>
      <c r="M111" s="37" t="s">
        <v>4522</v>
      </c>
      <c r="N111" s="37" t="s">
        <v>3427</v>
      </c>
      <c r="O111" s="6" t="s">
        <v>1850</v>
      </c>
    </row>
    <row r="112" spans="1:15" x14ac:dyDescent="0.2">
      <c r="A112" s="55">
        <v>1111</v>
      </c>
      <c r="B112" s="54" t="s">
        <v>2561</v>
      </c>
      <c r="C112" s="37" t="s">
        <v>4542</v>
      </c>
      <c r="D112" s="6" t="s">
        <v>2686</v>
      </c>
      <c r="E112" s="6" t="s">
        <v>2770</v>
      </c>
      <c r="F112" s="6">
        <v>2</v>
      </c>
      <c r="G112" s="6">
        <v>3.01</v>
      </c>
      <c r="H112" s="6" t="s">
        <v>164</v>
      </c>
      <c r="J112" s="54" t="s">
        <v>420</v>
      </c>
      <c r="K112" s="54" t="s">
        <v>396</v>
      </c>
      <c r="L112" s="37" t="s">
        <v>936</v>
      </c>
      <c r="M112" s="37" t="s">
        <v>1177</v>
      </c>
      <c r="N112" s="37" t="s">
        <v>3585</v>
      </c>
      <c r="O112" s="6" t="s">
        <v>1850</v>
      </c>
    </row>
    <row r="113" spans="1:15" x14ac:dyDescent="0.2">
      <c r="A113" s="55">
        <v>1112</v>
      </c>
      <c r="B113" s="54" t="s">
        <v>3934</v>
      </c>
      <c r="C113" s="37" t="s">
        <v>4531</v>
      </c>
      <c r="D113" s="6" t="s">
        <v>2686</v>
      </c>
      <c r="E113" s="6" t="s">
        <v>2770</v>
      </c>
      <c r="F113" s="6">
        <v>2</v>
      </c>
      <c r="G113" s="6">
        <v>3.01</v>
      </c>
      <c r="H113" s="6" t="s">
        <v>164</v>
      </c>
      <c r="J113" s="54" t="s">
        <v>118</v>
      </c>
      <c r="K113" s="54" t="s">
        <v>410</v>
      </c>
      <c r="L113" s="37" t="s">
        <v>757</v>
      </c>
      <c r="M113" s="37" t="s">
        <v>1107</v>
      </c>
      <c r="N113" s="37" t="s">
        <v>4532</v>
      </c>
      <c r="O113" s="6" t="s">
        <v>1850</v>
      </c>
    </row>
    <row r="114" spans="1:15" x14ac:dyDescent="0.2">
      <c r="A114" s="55">
        <v>1113</v>
      </c>
      <c r="B114" s="54" t="s">
        <v>3033</v>
      </c>
      <c r="C114" s="37" t="s">
        <v>4287</v>
      </c>
      <c r="D114" s="6" t="s">
        <v>2686</v>
      </c>
      <c r="E114" s="6" t="s">
        <v>2770</v>
      </c>
      <c r="F114" s="6">
        <v>2</v>
      </c>
      <c r="G114" s="6">
        <v>3.01</v>
      </c>
      <c r="H114" s="6" t="s">
        <v>164</v>
      </c>
      <c r="J114" s="54" t="s">
        <v>31</v>
      </c>
      <c r="K114" s="54" t="s">
        <v>498</v>
      </c>
      <c r="L114" s="37" t="s">
        <v>666</v>
      </c>
      <c r="M114" s="37" t="s">
        <v>1124</v>
      </c>
      <c r="N114" s="37" t="s">
        <v>3842</v>
      </c>
      <c r="O114" s="6" t="s">
        <v>1850</v>
      </c>
    </row>
    <row r="115" spans="1:15" x14ac:dyDescent="0.2">
      <c r="A115" s="55">
        <v>1114</v>
      </c>
      <c r="B115" s="54" t="s">
        <v>524</v>
      </c>
      <c r="C115" s="37" t="s">
        <v>4135</v>
      </c>
      <c r="D115" s="6" t="s">
        <v>2686</v>
      </c>
      <c r="E115" s="6" t="s">
        <v>4133</v>
      </c>
      <c r="F115" s="6">
        <v>3</v>
      </c>
      <c r="G115" s="6">
        <v>3.01</v>
      </c>
      <c r="H115" s="6" t="s">
        <v>2566</v>
      </c>
      <c r="J115" s="54" t="s">
        <v>138</v>
      </c>
      <c r="K115" s="54" t="s">
        <v>430</v>
      </c>
      <c r="L115" s="37" t="s">
        <v>800</v>
      </c>
      <c r="M115" s="37" t="s">
        <v>1210</v>
      </c>
      <c r="N115" s="37" t="s">
        <v>1914</v>
      </c>
      <c r="O115" s="6" t="s">
        <v>1850</v>
      </c>
    </row>
    <row r="116" spans="1:15" x14ac:dyDescent="0.2">
      <c r="A116" s="55">
        <v>1115</v>
      </c>
      <c r="B116" s="54" t="s">
        <v>524</v>
      </c>
      <c r="C116" s="37" t="s">
        <v>4141</v>
      </c>
      <c r="D116" s="6" t="s">
        <v>2686</v>
      </c>
      <c r="E116" s="6" t="s">
        <v>4133</v>
      </c>
      <c r="F116" s="6">
        <v>3</v>
      </c>
      <c r="G116" s="6">
        <v>3.01</v>
      </c>
      <c r="H116" s="6" t="s">
        <v>2566</v>
      </c>
      <c r="J116" s="54" t="s">
        <v>138</v>
      </c>
      <c r="K116" s="54" t="s">
        <v>1919</v>
      </c>
      <c r="L116" s="37" t="s">
        <v>800</v>
      </c>
      <c r="M116" s="37" t="s">
        <v>1920</v>
      </c>
      <c r="N116" s="37" t="s">
        <v>1921</v>
      </c>
      <c r="O116" s="6" t="s">
        <v>1850</v>
      </c>
    </row>
    <row r="117" spans="1:15" x14ac:dyDescent="0.2">
      <c r="A117" s="55">
        <v>1116</v>
      </c>
      <c r="B117" s="54" t="s">
        <v>4136</v>
      </c>
      <c r="C117" s="37" t="s">
        <v>4137</v>
      </c>
      <c r="D117" s="6" t="s">
        <v>2686</v>
      </c>
      <c r="E117" s="6" t="s">
        <v>4133</v>
      </c>
      <c r="F117" s="6">
        <v>3</v>
      </c>
      <c r="G117" s="6">
        <v>3.01</v>
      </c>
      <c r="H117" s="6" t="s">
        <v>2566</v>
      </c>
      <c r="J117" s="54" t="s">
        <v>1568</v>
      </c>
      <c r="K117" s="54" t="s">
        <v>486</v>
      </c>
      <c r="L117" s="37" t="s">
        <v>1915</v>
      </c>
      <c r="M117" s="37" t="s">
        <v>1159</v>
      </c>
      <c r="N117" s="37" t="s">
        <v>1916</v>
      </c>
      <c r="O117" s="6" t="s">
        <v>1850</v>
      </c>
    </row>
    <row r="118" spans="1:15" x14ac:dyDescent="0.2">
      <c r="A118" s="55">
        <v>1117</v>
      </c>
      <c r="B118" s="54" t="s">
        <v>2511</v>
      </c>
      <c r="C118" s="37" t="s">
        <v>4142</v>
      </c>
      <c r="D118" s="6" t="s">
        <v>2686</v>
      </c>
      <c r="E118" s="6" t="s">
        <v>4133</v>
      </c>
      <c r="F118" s="6">
        <v>3</v>
      </c>
      <c r="G118" s="6">
        <v>3.01</v>
      </c>
      <c r="H118" s="6" t="s">
        <v>2566</v>
      </c>
      <c r="J118" s="54" t="s">
        <v>92</v>
      </c>
      <c r="K118" s="54" t="s">
        <v>498</v>
      </c>
      <c r="L118" s="37" t="s">
        <v>621</v>
      </c>
      <c r="M118" s="37" t="s">
        <v>1124</v>
      </c>
      <c r="N118" s="37" t="s">
        <v>1924</v>
      </c>
      <c r="O118" s="6" t="s">
        <v>1850</v>
      </c>
    </row>
    <row r="119" spans="1:15" x14ac:dyDescent="0.2">
      <c r="A119" s="55">
        <v>1118</v>
      </c>
      <c r="B119" s="54" t="s">
        <v>3643</v>
      </c>
      <c r="C119" s="37" t="s">
        <v>1922</v>
      </c>
      <c r="D119" s="6" t="s">
        <v>2686</v>
      </c>
      <c r="E119" s="6" t="s">
        <v>4133</v>
      </c>
      <c r="F119" s="6">
        <v>3</v>
      </c>
      <c r="G119" s="6">
        <v>3.01</v>
      </c>
      <c r="H119" s="6" t="s">
        <v>2566</v>
      </c>
      <c r="J119" s="54" t="s">
        <v>505</v>
      </c>
      <c r="K119" s="54" t="s">
        <v>1519</v>
      </c>
      <c r="L119" s="37" t="s">
        <v>1207</v>
      </c>
      <c r="M119" s="37" t="s">
        <v>1520</v>
      </c>
      <c r="N119" s="37" t="s">
        <v>1923</v>
      </c>
      <c r="O119" s="6" t="s">
        <v>1850</v>
      </c>
    </row>
    <row r="120" spans="1:15" x14ac:dyDescent="0.2">
      <c r="A120" s="55">
        <v>1119</v>
      </c>
      <c r="B120" s="54" t="s">
        <v>4138</v>
      </c>
      <c r="C120" s="37" t="s">
        <v>533</v>
      </c>
      <c r="D120" s="6" t="s">
        <v>2686</v>
      </c>
      <c r="E120" s="6" t="s">
        <v>4133</v>
      </c>
      <c r="F120" s="6">
        <v>3</v>
      </c>
      <c r="G120" s="6">
        <v>3.01</v>
      </c>
      <c r="H120" s="6" t="s">
        <v>2566</v>
      </c>
      <c r="J120" s="54" t="s">
        <v>1047</v>
      </c>
      <c r="K120" s="54" t="s">
        <v>18</v>
      </c>
      <c r="L120" s="37" t="s">
        <v>1048</v>
      </c>
      <c r="M120" s="37" t="s">
        <v>662</v>
      </c>
      <c r="N120" s="37" t="s">
        <v>1917</v>
      </c>
      <c r="O120" s="6" t="s">
        <v>1850</v>
      </c>
    </row>
    <row r="121" spans="1:15" x14ac:dyDescent="0.2">
      <c r="A121" s="55">
        <v>1120</v>
      </c>
      <c r="B121" s="54" t="s">
        <v>4139</v>
      </c>
      <c r="C121" s="37" t="s">
        <v>4140</v>
      </c>
      <c r="D121" s="6" t="s">
        <v>2686</v>
      </c>
      <c r="E121" s="6" t="s">
        <v>4133</v>
      </c>
      <c r="F121" s="6">
        <v>3</v>
      </c>
      <c r="G121" s="6">
        <v>3.01</v>
      </c>
      <c r="H121" s="6" t="s">
        <v>2566</v>
      </c>
      <c r="J121" s="54" t="s">
        <v>278</v>
      </c>
      <c r="K121" s="54" t="s">
        <v>312</v>
      </c>
      <c r="L121" s="37" t="s">
        <v>730</v>
      </c>
      <c r="M121" s="37" t="s">
        <v>1181</v>
      </c>
      <c r="N121" s="37" t="s">
        <v>1918</v>
      </c>
      <c r="O121" s="6" t="s">
        <v>1850</v>
      </c>
    </row>
    <row r="122" spans="1:15" x14ac:dyDescent="0.2">
      <c r="A122" s="55">
        <v>1121</v>
      </c>
      <c r="B122" s="54" t="s">
        <v>2155</v>
      </c>
      <c r="C122" s="37" t="s">
        <v>4490</v>
      </c>
      <c r="D122" s="6" t="s">
        <v>1856</v>
      </c>
      <c r="E122" s="6" t="s">
        <v>2162</v>
      </c>
      <c r="F122" s="6">
        <v>2</v>
      </c>
      <c r="G122" s="6">
        <v>3.01</v>
      </c>
      <c r="H122" s="6" t="s">
        <v>164</v>
      </c>
      <c r="J122" s="54" t="s">
        <v>89</v>
      </c>
      <c r="K122" s="54" t="s">
        <v>362</v>
      </c>
      <c r="L122" s="37" t="s">
        <v>588</v>
      </c>
      <c r="M122" s="37" t="s">
        <v>1150</v>
      </c>
      <c r="N122" s="37" t="s">
        <v>4491</v>
      </c>
      <c r="O122" s="6" t="s">
        <v>1850</v>
      </c>
    </row>
    <row r="123" spans="1:15" x14ac:dyDescent="0.2">
      <c r="A123" s="55">
        <v>1122</v>
      </c>
      <c r="B123" s="54" t="s">
        <v>4503</v>
      </c>
      <c r="C123" s="37" t="s">
        <v>4504</v>
      </c>
      <c r="D123" s="6" t="s">
        <v>1856</v>
      </c>
      <c r="E123" s="6" t="s">
        <v>2162</v>
      </c>
      <c r="F123" s="6">
        <v>2</v>
      </c>
      <c r="G123" s="6">
        <v>3.01</v>
      </c>
      <c r="H123" s="6" t="s">
        <v>164</v>
      </c>
      <c r="J123" s="54" t="s">
        <v>4505</v>
      </c>
      <c r="K123" s="54" t="s">
        <v>4506</v>
      </c>
      <c r="L123" s="37" t="s">
        <v>4507</v>
      </c>
      <c r="M123" s="37" t="s">
        <v>4508</v>
      </c>
      <c r="N123" s="37" t="s">
        <v>3659</v>
      </c>
      <c r="O123" s="6" t="s">
        <v>1850</v>
      </c>
    </row>
    <row r="124" spans="1:15" x14ac:dyDescent="0.2">
      <c r="A124" s="55">
        <v>1123</v>
      </c>
      <c r="B124" s="54" t="s">
        <v>1686</v>
      </c>
      <c r="C124" s="37" t="s">
        <v>4511</v>
      </c>
      <c r="D124" s="6" t="s">
        <v>1856</v>
      </c>
      <c r="E124" s="6" t="s">
        <v>2162</v>
      </c>
      <c r="F124" s="6">
        <v>2</v>
      </c>
      <c r="G124" s="6">
        <v>3.01</v>
      </c>
      <c r="H124" s="6" t="s">
        <v>164</v>
      </c>
      <c r="J124" s="54" t="s">
        <v>126</v>
      </c>
      <c r="K124" s="54" t="s">
        <v>4512</v>
      </c>
      <c r="L124" s="37" t="s">
        <v>673</v>
      </c>
      <c r="M124" s="37" t="s">
        <v>4513</v>
      </c>
      <c r="N124" s="37" t="s">
        <v>3544</v>
      </c>
      <c r="O124" s="6" t="s">
        <v>1850</v>
      </c>
    </row>
    <row r="125" spans="1:15" x14ac:dyDescent="0.2">
      <c r="A125" s="55">
        <v>1124</v>
      </c>
      <c r="B125" s="54" t="s">
        <v>1687</v>
      </c>
      <c r="C125" s="37" t="s">
        <v>4486</v>
      </c>
      <c r="D125" s="6" t="s">
        <v>1856</v>
      </c>
      <c r="E125" s="6" t="s">
        <v>2162</v>
      </c>
      <c r="F125" s="6">
        <v>2</v>
      </c>
      <c r="G125" s="6">
        <v>3.01</v>
      </c>
      <c r="H125" s="6" t="s">
        <v>164</v>
      </c>
      <c r="J125" s="54" t="s">
        <v>28</v>
      </c>
      <c r="K125" s="54" t="s">
        <v>4487</v>
      </c>
      <c r="L125" s="37" t="s">
        <v>618</v>
      </c>
      <c r="M125" s="37" t="s">
        <v>4488</v>
      </c>
      <c r="N125" s="37" t="s">
        <v>4489</v>
      </c>
      <c r="O125" s="6" t="s">
        <v>1850</v>
      </c>
    </row>
    <row r="126" spans="1:15" x14ac:dyDescent="0.2">
      <c r="A126" s="55">
        <v>1125</v>
      </c>
      <c r="D126" s="6" t="s">
        <v>1856</v>
      </c>
      <c r="E126" s="6" t="s">
        <v>2162</v>
      </c>
      <c r="F126" s="6">
        <v>2</v>
      </c>
      <c r="G126" s="6">
        <v>3.01</v>
      </c>
      <c r="H126" s="6" t="s">
        <v>164</v>
      </c>
      <c r="J126" s="54" t="s">
        <v>92</v>
      </c>
      <c r="K126" s="54" t="s">
        <v>411</v>
      </c>
      <c r="L126" s="37" t="s">
        <v>621</v>
      </c>
      <c r="M126" s="37" t="s">
        <v>1156</v>
      </c>
      <c r="N126" s="37" t="s">
        <v>3955</v>
      </c>
      <c r="O126" s="6" t="s">
        <v>1850</v>
      </c>
    </row>
    <row r="127" spans="1:15" x14ac:dyDescent="0.2">
      <c r="A127" s="55">
        <v>1126</v>
      </c>
      <c r="B127" s="54" t="s">
        <v>4509</v>
      </c>
      <c r="C127" s="37" t="s">
        <v>4510</v>
      </c>
      <c r="D127" s="6" t="s">
        <v>1856</v>
      </c>
      <c r="E127" s="6" t="s">
        <v>2162</v>
      </c>
      <c r="F127" s="6">
        <v>2</v>
      </c>
      <c r="G127" s="6">
        <v>3.01</v>
      </c>
      <c r="H127" s="6" t="s">
        <v>164</v>
      </c>
      <c r="J127" s="54" t="s">
        <v>289</v>
      </c>
      <c r="K127" s="54" t="s">
        <v>538</v>
      </c>
      <c r="L127" s="37" t="s">
        <v>735</v>
      </c>
      <c r="M127" s="37" t="s">
        <v>1167</v>
      </c>
      <c r="N127" s="37" t="s">
        <v>3737</v>
      </c>
      <c r="O127" s="6" t="s">
        <v>1850</v>
      </c>
    </row>
    <row r="128" spans="1:15" x14ac:dyDescent="0.2">
      <c r="A128" s="55">
        <v>1127</v>
      </c>
      <c r="B128" s="54" t="s">
        <v>4492</v>
      </c>
      <c r="C128" s="37" t="s">
        <v>4493</v>
      </c>
      <c r="D128" s="6" t="s">
        <v>1856</v>
      </c>
      <c r="E128" s="6" t="s">
        <v>2162</v>
      </c>
      <c r="F128" s="6">
        <v>2</v>
      </c>
      <c r="G128" s="6">
        <v>3.01</v>
      </c>
      <c r="H128" s="6" t="s">
        <v>164</v>
      </c>
      <c r="J128" s="54" t="s">
        <v>4494</v>
      </c>
      <c r="K128" s="54" t="s">
        <v>477</v>
      </c>
      <c r="L128" s="37" t="s">
        <v>4495</v>
      </c>
      <c r="M128" s="37" t="s">
        <v>1201</v>
      </c>
      <c r="N128" s="37" t="s">
        <v>2524</v>
      </c>
      <c r="O128" s="6" t="s">
        <v>1850</v>
      </c>
    </row>
    <row r="129" spans="1:15" x14ac:dyDescent="0.2">
      <c r="A129" s="55">
        <v>1128</v>
      </c>
      <c r="B129" s="54" t="s">
        <v>4496</v>
      </c>
      <c r="C129" s="37" t="s">
        <v>4497</v>
      </c>
      <c r="D129" s="6" t="s">
        <v>1856</v>
      </c>
      <c r="E129" s="6" t="s">
        <v>2162</v>
      </c>
      <c r="F129" s="6">
        <v>2</v>
      </c>
      <c r="G129" s="6">
        <v>3.01</v>
      </c>
      <c r="H129" s="6" t="s">
        <v>164</v>
      </c>
      <c r="J129" s="54" t="s">
        <v>4498</v>
      </c>
      <c r="K129" s="54" t="s">
        <v>4499</v>
      </c>
      <c r="L129" s="37" t="s">
        <v>4500</v>
      </c>
      <c r="M129" s="37" t="s">
        <v>4501</v>
      </c>
      <c r="N129" s="37" t="s">
        <v>4502</v>
      </c>
      <c r="O129" s="6" t="s">
        <v>1850</v>
      </c>
    </row>
    <row r="130" spans="1:15" x14ac:dyDescent="0.2">
      <c r="A130" s="55">
        <v>1129</v>
      </c>
      <c r="B130" s="54" t="s">
        <v>3791</v>
      </c>
      <c r="C130" s="37" t="s">
        <v>4148</v>
      </c>
      <c r="D130" s="6" t="s">
        <v>2686</v>
      </c>
      <c r="E130" s="6" t="s">
        <v>2817</v>
      </c>
      <c r="F130" s="6">
        <v>3</v>
      </c>
      <c r="G130" s="6">
        <v>3.01</v>
      </c>
      <c r="H130" s="6" t="s">
        <v>2566</v>
      </c>
      <c r="J130" s="54" t="s">
        <v>297</v>
      </c>
      <c r="K130" s="54" t="s">
        <v>229</v>
      </c>
      <c r="L130" s="37" t="s">
        <v>1051</v>
      </c>
      <c r="M130" s="37" t="s">
        <v>767</v>
      </c>
      <c r="N130" s="37" t="s">
        <v>1929</v>
      </c>
      <c r="O130" s="6" t="s">
        <v>1850</v>
      </c>
    </row>
    <row r="131" spans="1:15" x14ac:dyDescent="0.2">
      <c r="A131" s="55">
        <v>1130</v>
      </c>
      <c r="B131" s="54" t="s">
        <v>2587</v>
      </c>
      <c r="C131" s="37" t="s">
        <v>4146</v>
      </c>
      <c r="D131" s="6" t="s">
        <v>2686</v>
      </c>
      <c r="E131" s="6" t="s">
        <v>2817</v>
      </c>
      <c r="F131" s="6">
        <v>3</v>
      </c>
      <c r="G131" s="6">
        <v>3.01</v>
      </c>
      <c r="H131" s="6" t="s">
        <v>2566</v>
      </c>
      <c r="J131" s="54" t="s">
        <v>62</v>
      </c>
      <c r="K131" s="54" t="s">
        <v>402</v>
      </c>
      <c r="L131" s="37" t="s">
        <v>646</v>
      </c>
      <c r="M131" s="37" t="s">
        <v>693</v>
      </c>
      <c r="N131" s="37" t="s">
        <v>1927</v>
      </c>
      <c r="O131" s="6" t="s">
        <v>1850</v>
      </c>
    </row>
    <row r="132" spans="1:15" x14ac:dyDescent="0.2">
      <c r="A132" s="55">
        <v>1131</v>
      </c>
      <c r="B132" s="54" t="s">
        <v>4147</v>
      </c>
      <c r="C132" s="37" t="s">
        <v>4091</v>
      </c>
      <c r="D132" s="6" t="s">
        <v>2686</v>
      </c>
      <c r="E132" s="6" t="s">
        <v>2817</v>
      </c>
      <c r="F132" s="6">
        <v>3</v>
      </c>
      <c r="G132" s="6">
        <v>3.01</v>
      </c>
      <c r="H132" s="6" t="s">
        <v>2566</v>
      </c>
      <c r="J132" s="54" t="s">
        <v>167</v>
      </c>
      <c r="K132" s="54" t="s">
        <v>376</v>
      </c>
      <c r="L132" s="37" t="s">
        <v>1046</v>
      </c>
      <c r="M132" s="37" t="s">
        <v>1197</v>
      </c>
      <c r="N132" s="37" t="s">
        <v>1928</v>
      </c>
      <c r="O132" s="6" t="s">
        <v>1850</v>
      </c>
    </row>
    <row r="133" spans="1:15" x14ac:dyDescent="0.2">
      <c r="A133" s="55">
        <v>1132</v>
      </c>
      <c r="B133" s="54" t="s">
        <v>4143</v>
      </c>
      <c r="C133" s="37" t="s">
        <v>4144</v>
      </c>
      <c r="D133" s="6" t="s">
        <v>2686</v>
      </c>
      <c r="E133" s="6" t="s">
        <v>2817</v>
      </c>
      <c r="F133" s="6">
        <v>3</v>
      </c>
      <c r="G133" s="6">
        <v>3.01</v>
      </c>
      <c r="H133" s="6" t="s">
        <v>2566</v>
      </c>
      <c r="J133" s="54" t="s">
        <v>1482</v>
      </c>
      <c r="K133" s="54" t="s">
        <v>472</v>
      </c>
      <c r="L133" s="37" t="s">
        <v>1483</v>
      </c>
      <c r="M133" s="37" t="s">
        <v>1149</v>
      </c>
      <c r="N133" s="37" t="s">
        <v>1925</v>
      </c>
      <c r="O133" s="6" t="s">
        <v>1850</v>
      </c>
    </row>
    <row r="134" spans="1:15" x14ac:dyDescent="0.2">
      <c r="A134" s="55">
        <v>1133</v>
      </c>
      <c r="B134" s="54" t="s">
        <v>3646</v>
      </c>
      <c r="C134" s="37" t="s">
        <v>4145</v>
      </c>
      <c r="D134" s="6" t="s">
        <v>2686</v>
      </c>
      <c r="E134" s="6" t="s">
        <v>2817</v>
      </c>
      <c r="F134" s="6">
        <v>3</v>
      </c>
      <c r="G134" s="6">
        <v>3.01</v>
      </c>
      <c r="H134" s="6" t="s">
        <v>2566</v>
      </c>
      <c r="J134" s="54" t="s">
        <v>29</v>
      </c>
      <c r="K134" s="54" t="s">
        <v>1178</v>
      </c>
      <c r="L134" s="37" t="s">
        <v>619</v>
      </c>
      <c r="M134" s="37" t="s">
        <v>1179</v>
      </c>
      <c r="N134" s="37" t="s">
        <v>1926</v>
      </c>
      <c r="O134" s="6" t="s">
        <v>1850</v>
      </c>
    </row>
    <row r="135" spans="1:15" x14ac:dyDescent="0.2">
      <c r="A135" s="55">
        <v>1134</v>
      </c>
      <c r="B135" s="54" t="s">
        <v>3643</v>
      </c>
      <c r="C135" s="37" t="s">
        <v>4149</v>
      </c>
      <c r="D135" s="6" t="s">
        <v>2686</v>
      </c>
      <c r="E135" s="6" t="s">
        <v>2817</v>
      </c>
      <c r="F135" s="6">
        <v>3</v>
      </c>
      <c r="G135" s="6">
        <v>3.01</v>
      </c>
      <c r="H135" s="6" t="s">
        <v>2566</v>
      </c>
      <c r="J135" s="54" t="s">
        <v>505</v>
      </c>
      <c r="K135" s="54" t="s">
        <v>1632</v>
      </c>
      <c r="L135" s="37" t="s">
        <v>1207</v>
      </c>
      <c r="M135" s="37" t="s">
        <v>1633</v>
      </c>
      <c r="N135" s="37" t="s">
        <v>1930</v>
      </c>
      <c r="O135" s="6" t="s">
        <v>1850</v>
      </c>
    </row>
    <row r="136" spans="1:15" x14ac:dyDescent="0.2">
      <c r="A136" s="55">
        <v>1135</v>
      </c>
      <c r="B136" s="54" t="s">
        <v>2460</v>
      </c>
      <c r="C136" s="37" t="s">
        <v>4604</v>
      </c>
      <c r="D136" s="6" t="s">
        <v>2686</v>
      </c>
      <c r="E136" s="6" t="s">
        <v>2817</v>
      </c>
      <c r="F136" s="6">
        <v>2</v>
      </c>
      <c r="G136" s="6">
        <v>3.01</v>
      </c>
      <c r="H136" s="6" t="s">
        <v>2566</v>
      </c>
      <c r="J136" s="54" t="s">
        <v>114</v>
      </c>
      <c r="K136" s="54" t="s">
        <v>384</v>
      </c>
      <c r="L136" s="37" t="s">
        <v>754</v>
      </c>
      <c r="M136" s="37" t="s">
        <v>1145</v>
      </c>
      <c r="N136" s="37" t="s">
        <v>2555</v>
      </c>
      <c r="O136" s="6" t="s">
        <v>1850</v>
      </c>
    </row>
    <row r="137" spans="1:15" x14ac:dyDescent="0.2">
      <c r="A137" s="55">
        <v>1136</v>
      </c>
      <c r="B137" s="54" t="s">
        <v>3106</v>
      </c>
      <c r="C137" s="37" t="s">
        <v>4624</v>
      </c>
      <c r="D137" s="6" t="s">
        <v>2686</v>
      </c>
      <c r="E137" s="6" t="s">
        <v>2817</v>
      </c>
      <c r="F137" s="6">
        <v>2</v>
      </c>
      <c r="G137" s="6">
        <v>3.01</v>
      </c>
      <c r="H137" s="6" t="s">
        <v>2566</v>
      </c>
      <c r="J137" s="54" t="s">
        <v>3108</v>
      </c>
      <c r="K137" s="54" t="s">
        <v>415</v>
      </c>
      <c r="L137" s="37" t="s">
        <v>1503</v>
      </c>
      <c r="M137" s="37" t="s">
        <v>1430</v>
      </c>
      <c r="N137" s="37" t="s">
        <v>3230</v>
      </c>
      <c r="O137" s="6" t="s">
        <v>1850</v>
      </c>
    </row>
    <row r="138" spans="1:15" x14ac:dyDescent="0.2">
      <c r="A138" s="55">
        <v>1137</v>
      </c>
      <c r="B138" s="54" t="s">
        <v>4612</v>
      </c>
      <c r="C138" s="37" t="s">
        <v>4613</v>
      </c>
      <c r="D138" s="6" t="s">
        <v>2686</v>
      </c>
      <c r="E138" s="6" t="s">
        <v>2817</v>
      </c>
      <c r="F138" s="6">
        <v>2</v>
      </c>
      <c r="G138" s="6">
        <v>3.01</v>
      </c>
      <c r="H138" s="6" t="s">
        <v>2566</v>
      </c>
      <c r="J138" s="54" t="s">
        <v>4614</v>
      </c>
      <c r="K138" s="54" t="s">
        <v>4615</v>
      </c>
      <c r="L138" s="37" t="s">
        <v>4616</v>
      </c>
      <c r="M138" s="37" t="s">
        <v>4617</v>
      </c>
      <c r="N138" s="37" t="s">
        <v>4618</v>
      </c>
      <c r="O138" s="6" t="s">
        <v>1850</v>
      </c>
    </row>
    <row r="139" spans="1:15" x14ac:dyDescent="0.2">
      <c r="A139" s="55">
        <v>1138</v>
      </c>
      <c r="B139" s="54" t="s">
        <v>2559</v>
      </c>
      <c r="C139" s="37" t="s">
        <v>4623</v>
      </c>
      <c r="D139" s="6" t="s">
        <v>2686</v>
      </c>
      <c r="E139" s="6" t="s">
        <v>2817</v>
      </c>
      <c r="F139" s="6">
        <v>2</v>
      </c>
      <c r="G139" s="6">
        <v>3.01</v>
      </c>
      <c r="H139" s="6" t="s">
        <v>2566</v>
      </c>
      <c r="J139" s="54" t="s">
        <v>283</v>
      </c>
      <c r="K139" s="54" t="s">
        <v>486</v>
      </c>
      <c r="L139" s="37" t="s">
        <v>1089</v>
      </c>
      <c r="M139" s="37" t="s">
        <v>1159</v>
      </c>
      <c r="N139" s="37" t="s">
        <v>2554</v>
      </c>
      <c r="O139" s="6" t="s">
        <v>1850</v>
      </c>
    </row>
    <row r="140" spans="1:15" x14ac:dyDescent="0.2">
      <c r="A140" s="55">
        <v>1139</v>
      </c>
      <c r="B140" s="54" t="s">
        <v>4890</v>
      </c>
      <c r="C140" s="37" t="s">
        <v>4891</v>
      </c>
      <c r="D140" s="6" t="s">
        <v>2686</v>
      </c>
      <c r="E140" s="6" t="s">
        <v>2817</v>
      </c>
      <c r="F140" s="6">
        <v>2</v>
      </c>
      <c r="G140" s="6">
        <v>3.01</v>
      </c>
      <c r="H140" s="6" t="s">
        <v>2566</v>
      </c>
      <c r="J140" s="54" t="s">
        <v>537</v>
      </c>
      <c r="K140" s="54" t="s">
        <v>410</v>
      </c>
      <c r="L140" s="37" t="s">
        <v>932</v>
      </c>
      <c r="M140" s="37" t="s">
        <v>1107</v>
      </c>
      <c r="N140" s="37" t="s">
        <v>2494</v>
      </c>
      <c r="O140" s="6" t="s">
        <v>1850</v>
      </c>
    </row>
    <row r="141" spans="1:15" x14ac:dyDescent="0.2">
      <c r="A141" s="55">
        <v>1140</v>
      </c>
      <c r="B141" s="54" t="s">
        <v>4625</v>
      </c>
      <c r="C141" s="37" t="s">
        <v>3299</v>
      </c>
      <c r="D141" s="6" t="s">
        <v>2686</v>
      </c>
      <c r="E141" s="6" t="s">
        <v>2817</v>
      </c>
      <c r="F141" s="6">
        <v>2</v>
      </c>
      <c r="G141" s="6">
        <v>3.01</v>
      </c>
      <c r="H141" s="6" t="s">
        <v>2566</v>
      </c>
      <c r="J141" s="54" t="s">
        <v>197</v>
      </c>
      <c r="K141" s="54" t="s">
        <v>387</v>
      </c>
      <c r="L141" s="37" t="s">
        <v>611</v>
      </c>
      <c r="M141" s="37" t="s">
        <v>1128</v>
      </c>
      <c r="N141" s="37" t="s">
        <v>4626</v>
      </c>
      <c r="O141" s="6" t="s">
        <v>1850</v>
      </c>
    </row>
    <row r="142" spans="1:15" x14ac:dyDescent="0.2">
      <c r="A142" s="55">
        <v>1141</v>
      </c>
      <c r="B142" s="54" t="s">
        <v>4605</v>
      </c>
      <c r="C142" s="37" t="s">
        <v>4606</v>
      </c>
      <c r="D142" s="6" t="s">
        <v>2686</v>
      </c>
      <c r="E142" s="6" t="s">
        <v>2817</v>
      </c>
      <c r="F142" s="6">
        <v>2</v>
      </c>
      <c r="G142" s="6">
        <v>3.01</v>
      </c>
      <c r="H142" s="6" t="s">
        <v>2566</v>
      </c>
      <c r="J142" s="54" t="s">
        <v>4607</v>
      </c>
      <c r="K142" s="54" t="s">
        <v>4608</v>
      </c>
      <c r="L142" s="37" t="s">
        <v>4609</v>
      </c>
      <c r="M142" s="37" t="s">
        <v>4610</v>
      </c>
      <c r="N142" s="37" t="s">
        <v>4611</v>
      </c>
      <c r="O142" s="6" t="s">
        <v>1850</v>
      </c>
    </row>
    <row r="143" spans="1:15" x14ac:dyDescent="0.2">
      <c r="A143" s="55">
        <v>1142</v>
      </c>
      <c r="B143" s="54" t="s">
        <v>2587</v>
      </c>
      <c r="C143" s="37" t="s">
        <v>4427</v>
      </c>
      <c r="D143" s="6" t="s">
        <v>2686</v>
      </c>
      <c r="E143" s="6" t="s">
        <v>2817</v>
      </c>
      <c r="F143" s="6">
        <v>2</v>
      </c>
      <c r="G143" s="6">
        <v>3.01</v>
      </c>
      <c r="H143" s="6" t="s">
        <v>2566</v>
      </c>
      <c r="J143" s="54" t="s">
        <v>62</v>
      </c>
      <c r="K143" s="54" t="s">
        <v>1348</v>
      </c>
      <c r="L143" s="37" t="s">
        <v>646</v>
      </c>
      <c r="M143" s="37" t="s">
        <v>1645</v>
      </c>
      <c r="N143" s="37" t="s">
        <v>2606</v>
      </c>
      <c r="O143" s="6" t="s">
        <v>1850</v>
      </c>
    </row>
    <row r="144" spans="1:15" x14ac:dyDescent="0.2">
      <c r="A144" s="55">
        <v>1143</v>
      </c>
      <c r="B144" s="54" t="s">
        <v>4630</v>
      </c>
      <c r="C144" s="37" t="s">
        <v>4228</v>
      </c>
      <c r="D144" s="6" t="s">
        <v>2686</v>
      </c>
      <c r="E144" s="6" t="s">
        <v>2817</v>
      </c>
      <c r="F144" s="6">
        <v>2</v>
      </c>
      <c r="G144" s="6">
        <v>3.01</v>
      </c>
      <c r="H144" s="6" t="s">
        <v>2566</v>
      </c>
      <c r="J144" s="54" t="s">
        <v>329</v>
      </c>
      <c r="K144" s="54" t="s">
        <v>432</v>
      </c>
      <c r="L144" s="37" t="s">
        <v>983</v>
      </c>
      <c r="M144" s="37" t="s">
        <v>1290</v>
      </c>
      <c r="N144" s="37" t="s">
        <v>4631</v>
      </c>
      <c r="O144" s="6" t="s">
        <v>1850</v>
      </c>
    </row>
    <row r="145" spans="1:15" x14ac:dyDescent="0.2">
      <c r="A145" s="55">
        <v>1144</v>
      </c>
      <c r="B145" s="54" t="s">
        <v>4627</v>
      </c>
      <c r="C145" s="37" t="s">
        <v>4628</v>
      </c>
      <c r="D145" s="6" t="s">
        <v>2686</v>
      </c>
      <c r="E145" s="6" t="s">
        <v>2817</v>
      </c>
      <c r="F145" s="6">
        <v>2</v>
      </c>
      <c r="G145" s="6">
        <v>3.01</v>
      </c>
      <c r="H145" s="6" t="s">
        <v>2566</v>
      </c>
      <c r="J145" s="54" t="s">
        <v>4629</v>
      </c>
      <c r="K145" s="54" t="s">
        <v>477</v>
      </c>
      <c r="L145" s="37" t="s">
        <v>4892</v>
      </c>
      <c r="M145" s="37" t="s">
        <v>1201</v>
      </c>
      <c r="N145" s="37" t="s">
        <v>4372</v>
      </c>
      <c r="O145" s="6" t="s">
        <v>1850</v>
      </c>
    </row>
    <row r="146" spans="1:15" x14ac:dyDescent="0.2">
      <c r="A146" s="55">
        <v>1145</v>
      </c>
      <c r="B146" s="54" t="s">
        <v>3120</v>
      </c>
      <c r="C146" s="37" t="s">
        <v>4313</v>
      </c>
      <c r="D146" s="6" t="s">
        <v>2686</v>
      </c>
      <c r="E146" s="6" t="s">
        <v>2817</v>
      </c>
      <c r="F146" s="6">
        <v>2</v>
      </c>
      <c r="G146" s="6">
        <v>3.01</v>
      </c>
      <c r="H146" s="6" t="s">
        <v>2566</v>
      </c>
      <c r="J146" s="54" t="s">
        <v>535</v>
      </c>
      <c r="K146" s="54" t="s">
        <v>390</v>
      </c>
      <c r="L146" s="37" t="s">
        <v>1032</v>
      </c>
      <c r="M146" s="37" t="s">
        <v>1011</v>
      </c>
      <c r="N146" s="37" t="s">
        <v>3955</v>
      </c>
      <c r="O146" s="6" t="s">
        <v>1850</v>
      </c>
    </row>
    <row r="147" spans="1:15" x14ac:dyDescent="0.2">
      <c r="A147" s="55">
        <v>1146</v>
      </c>
      <c r="B147" s="54" t="s">
        <v>4597</v>
      </c>
      <c r="C147" s="37" t="s">
        <v>4598</v>
      </c>
      <c r="D147" s="6" t="s">
        <v>2686</v>
      </c>
      <c r="E147" s="6" t="s">
        <v>2817</v>
      </c>
      <c r="F147" s="6">
        <v>2</v>
      </c>
      <c r="G147" s="6">
        <v>3.01</v>
      </c>
      <c r="H147" s="6" t="s">
        <v>2566</v>
      </c>
      <c r="J147" s="54" t="s">
        <v>4599</v>
      </c>
      <c r="K147" s="54" t="s">
        <v>402</v>
      </c>
      <c r="L147" s="37" t="s">
        <v>4600</v>
      </c>
      <c r="M147" s="37" t="s">
        <v>693</v>
      </c>
      <c r="N147" s="37" t="s">
        <v>3515</v>
      </c>
      <c r="O147" s="6" t="s">
        <v>1850</v>
      </c>
    </row>
    <row r="148" spans="1:15" x14ac:dyDescent="0.2">
      <c r="A148" s="55">
        <v>1147</v>
      </c>
      <c r="B148" s="54" t="s">
        <v>2469</v>
      </c>
      <c r="C148" s="37" t="s">
        <v>4638</v>
      </c>
      <c r="D148" s="6" t="s">
        <v>2686</v>
      </c>
      <c r="E148" s="6" t="s">
        <v>2817</v>
      </c>
      <c r="F148" s="6">
        <v>2</v>
      </c>
      <c r="G148" s="6">
        <v>3.01</v>
      </c>
      <c r="H148" s="6" t="s">
        <v>2566</v>
      </c>
      <c r="J148" s="54" t="s">
        <v>156</v>
      </c>
      <c r="K148" s="54" t="s">
        <v>378</v>
      </c>
      <c r="L148" s="37" t="s">
        <v>726</v>
      </c>
      <c r="M148" s="37" t="s">
        <v>1158</v>
      </c>
      <c r="N148" s="37" t="s">
        <v>3413</v>
      </c>
      <c r="O148" s="6" t="s">
        <v>1850</v>
      </c>
    </row>
    <row r="149" spans="1:15" x14ac:dyDescent="0.2">
      <c r="A149" s="55">
        <v>1148</v>
      </c>
      <c r="B149" s="54" t="s">
        <v>4619</v>
      </c>
      <c r="C149" s="37" t="s">
        <v>4169</v>
      </c>
      <c r="D149" s="6" t="s">
        <v>2686</v>
      </c>
      <c r="E149" s="6" t="s">
        <v>2817</v>
      </c>
      <c r="F149" s="6">
        <v>2</v>
      </c>
      <c r="G149" s="6">
        <v>3.01</v>
      </c>
      <c r="H149" s="6" t="s">
        <v>2566</v>
      </c>
      <c r="J149" s="54" t="s">
        <v>4620</v>
      </c>
      <c r="K149" s="54" t="s">
        <v>450</v>
      </c>
      <c r="L149" s="37" t="s">
        <v>4621</v>
      </c>
      <c r="M149" s="37" t="s">
        <v>1144</v>
      </c>
      <c r="N149" s="37" t="s">
        <v>4622</v>
      </c>
      <c r="O149" s="6" t="s">
        <v>1850</v>
      </c>
    </row>
    <row r="150" spans="1:15" x14ac:dyDescent="0.2">
      <c r="A150" s="55">
        <v>1149</v>
      </c>
      <c r="B150" s="54" t="s">
        <v>2470</v>
      </c>
      <c r="C150" s="37" t="s">
        <v>4601</v>
      </c>
      <c r="D150" s="6" t="s">
        <v>2686</v>
      </c>
      <c r="E150" s="6" t="s">
        <v>2817</v>
      </c>
      <c r="F150" s="6">
        <v>2</v>
      </c>
      <c r="G150" s="6">
        <v>3.01</v>
      </c>
      <c r="H150" s="6" t="s">
        <v>2566</v>
      </c>
      <c r="J150" s="54" t="s">
        <v>147</v>
      </c>
      <c r="K150" s="54" t="s">
        <v>4602</v>
      </c>
      <c r="L150" s="37" t="s">
        <v>655</v>
      </c>
      <c r="M150" s="37" t="s">
        <v>4603</v>
      </c>
      <c r="N150" s="37" t="s">
        <v>2549</v>
      </c>
      <c r="O150" s="6" t="s">
        <v>1850</v>
      </c>
    </row>
    <row r="151" spans="1:15" x14ac:dyDescent="0.2">
      <c r="A151" s="55">
        <v>1150</v>
      </c>
      <c r="B151" s="54" t="s">
        <v>4632</v>
      </c>
      <c r="C151" s="37" t="s">
        <v>4633</v>
      </c>
      <c r="D151" s="6" t="s">
        <v>2686</v>
      </c>
      <c r="E151" s="6" t="s">
        <v>2817</v>
      </c>
      <c r="F151" s="6">
        <v>2</v>
      </c>
      <c r="G151" s="6">
        <v>3.01</v>
      </c>
      <c r="H151" s="6" t="s">
        <v>2566</v>
      </c>
      <c r="J151" s="54" t="s">
        <v>4634</v>
      </c>
      <c r="K151" s="54" t="s">
        <v>4635</v>
      </c>
      <c r="L151" s="37" t="s">
        <v>4636</v>
      </c>
      <c r="M151" s="37" t="s">
        <v>4637</v>
      </c>
      <c r="N151" s="37" t="s">
        <v>3817</v>
      </c>
      <c r="O151" s="6" t="s">
        <v>1850</v>
      </c>
    </row>
    <row r="152" spans="1:15" x14ac:dyDescent="0.2">
      <c r="A152" s="55">
        <v>1151</v>
      </c>
      <c r="B152" s="54" t="s">
        <v>1670</v>
      </c>
      <c r="C152" s="37" t="s">
        <v>1615</v>
      </c>
      <c r="D152" s="6" t="s">
        <v>2686</v>
      </c>
      <c r="E152" s="6" t="s">
        <v>4893</v>
      </c>
      <c r="F152" s="6">
        <v>3</v>
      </c>
      <c r="G152" s="6">
        <v>3.01</v>
      </c>
      <c r="H152" s="6" t="s">
        <v>2566</v>
      </c>
      <c r="J152" s="54" t="s">
        <v>219</v>
      </c>
      <c r="K152" s="54" t="s">
        <v>432</v>
      </c>
      <c r="L152" s="37" t="s">
        <v>781</v>
      </c>
      <c r="M152" s="37" t="s">
        <v>1197</v>
      </c>
      <c r="N152" s="37" t="s">
        <v>1937</v>
      </c>
      <c r="O152" s="6" t="s">
        <v>1850</v>
      </c>
    </row>
    <row r="153" spans="1:15" x14ac:dyDescent="0.2">
      <c r="A153" s="55">
        <v>1152</v>
      </c>
      <c r="B153" s="54" t="s">
        <v>1538</v>
      </c>
      <c r="C153" s="37" t="s">
        <v>1956</v>
      </c>
      <c r="D153" s="6" t="s">
        <v>2686</v>
      </c>
      <c r="E153" s="6" t="s">
        <v>4893</v>
      </c>
      <c r="F153" s="6">
        <v>3</v>
      </c>
      <c r="G153" s="6">
        <v>3.01</v>
      </c>
      <c r="H153" s="6" t="s">
        <v>2566</v>
      </c>
      <c r="J153" s="54" t="s">
        <v>158</v>
      </c>
      <c r="K153" s="54" t="s">
        <v>368</v>
      </c>
      <c r="L153" s="37" t="s">
        <v>648</v>
      </c>
      <c r="M153" s="37" t="s">
        <v>1221</v>
      </c>
      <c r="N153" s="37" t="s">
        <v>1957</v>
      </c>
      <c r="O153" s="6" t="s">
        <v>1850</v>
      </c>
    </row>
    <row r="154" spans="1:15" x14ac:dyDescent="0.2">
      <c r="A154" s="55">
        <v>1153</v>
      </c>
      <c r="B154" s="54" t="s">
        <v>980</v>
      </c>
      <c r="C154" s="37" t="s">
        <v>1630</v>
      </c>
      <c r="D154" s="6" t="s">
        <v>2686</v>
      </c>
      <c r="E154" s="6" t="s">
        <v>4893</v>
      </c>
      <c r="F154" s="6">
        <v>3</v>
      </c>
      <c r="G154" s="6">
        <v>3.01</v>
      </c>
      <c r="H154" s="6" t="s">
        <v>2566</v>
      </c>
      <c r="J154" s="54" t="s">
        <v>457</v>
      </c>
      <c r="K154" s="54" t="s">
        <v>470</v>
      </c>
      <c r="L154" s="37" t="s">
        <v>1056</v>
      </c>
      <c r="M154" s="37" t="s">
        <v>3986</v>
      </c>
      <c r="N154" s="37" t="s">
        <v>1942</v>
      </c>
      <c r="O154" s="6" t="s">
        <v>1850</v>
      </c>
    </row>
    <row r="155" spans="1:15" x14ac:dyDescent="0.2">
      <c r="A155" s="55">
        <v>1154</v>
      </c>
      <c r="B155" s="54" t="s">
        <v>1931</v>
      </c>
      <c r="C155" s="37" t="s">
        <v>1077</v>
      </c>
      <c r="D155" s="6" t="s">
        <v>2686</v>
      </c>
      <c r="E155" s="6" t="s">
        <v>4893</v>
      </c>
      <c r="F155" s="6">
        <v>3</v>
      </c>
      <c r="G155" s="6">
        <v>3.01</v>
      </c>
      <c r="H155" s="6" t="s">
        <v>2566</v>
      </c>
      <c r="J155" s="54" t="s">
        <v>1932</v>
      </c>
      <c r="K155" s="54" t="s">
        <v>390</v>
      </c>
      <c r="L155" s="37" t="s">
        <v>1933</v>
      </c>
      <c r="M155" s="37" t="s">
        <v>1011</v>
      </c>
      <c r="N155" s="37" t="s">
        <v>1934</v>
      </c>
      <c r="O155" s="6" t="s">
        <v>1850</v>
      </c>
    </row>
    <row r="156" spans="1:15" x14ac:dyDescent="0.2">
      <c r="A156" s="55">
        <v>1155</v>
      </c>
      <c r="B156" s="54" t="s">
        <v>1943</v>
      </c>
      <c r="C156" s="37" t="s">
        <v>1668</v>
      </c>
      <c r="D156" s="6" t="s">
        <v>2686</v>
      </c>
      <c r="E156" s="6" t="s">
        <v>4893</v>
      </c>
      <c r="F156" s="6">
        <v>3</v>
      </c>
      <c r="G156" s="6">
        <v>3.01</v>
      </c>
      <c r="H156" s="6" t="s">
        <v>2566</v>
      </c>
      <c r="J156" s="54" t="s">
        <v>1544</v>
      </c>
      <c r="K156" s="54" t="s">
        <v>428</v>
      </c>
      <c r="L156" s="37" t="s">
        <v>4894</v>
      </c>
      <c r="M156" s="37" t="s">
        <v>1117</v>
      </c>
      <c r="N156" s="37" t="s">
        <v>1944</v>
      </c>
      <c r="O156" s="6" t="s">
        <v>1850</v>
      </c>
    </row>
    <row r="157" spans="1:15" x14ac:dyDescent="0.2">
      <c r="A157" s="55">
        <v>1156</v>
      </c>
      <c r="B157" s="54" t="s">
        <v>977</v>
      </c>
      <c r="C157" s="37" t="s">
        <v>1935</v>
      </c>
      <c r="D157" s="6" t="s">
        <v>2686</v>
      </c>
      <c r="E157" s="6" t="s">
        <v>4893</v>
      </c>
      <c r="F157" s="6">
        <v>3</v>
      </c>
      <c r="G157" s="6">
        <v>3.01</v>
      </c>
      <c r="H157" s="6" t="s">
        <v>2566</v>
      </c>
      <c r="J157" s="54" t="s">
        <v>536</v>
      </c>
      <c r="K157" s="54" t="s">
        <v>1864</v>
      </c>
      <c r="L157" s="37" t="s">
        <v>1192</v>
      </c>
      <c r="M157" s="37" t="s">
        <v>1865</v>
      </c>
      <c r="N157" s="37" t="s">
        <v>1936</v>
      </c>
      <c r="O157" s="6" t="s">
        <v>1850</v>
      </c>
    </row>
    <row r="158" spans="1:15" x14ac:dyDescent="0.2">
      <c r="A158" s="55">
        <v>1157</v>
      </c>
      <c r="B158" s="54" t="s">
        <v>345</v>
      </c>
      <c r="C158" s="37" t="s">
        <v>4895</v>
      </c>
      <c r="D158" s="6" t="s">
        <v>2686</v>
      </c>
      <c r="E158" s="6" t="s">
        <v>4893</v>
      </c>
      <c r="F158" s="6">
        <v>3</v>
      </c>
      <c r="G158" s="6">
        <v>3.01</v>
      </c>
      <c r="H158" s="6" t="s">
        <v>2566</v>
      </c>
      <c r="J158" s="54" t="s">
        <v>7</v>
      </c>
      <c r="K158" s="54" t="s">
        <v>392</v>
      </c>
      <c r="L158" s="37" t="s">
        <v>676</v>
      </c>
      <c r="M158" s="37" t="s">
        <v>1162</v>
      </c>
      <c r="N158" s="37" t="s">
        <v>1955</v>
      </c>
      <c r="O158" s="6" t="s">
        <v>1850</v>
      </c>
    </row>
    <row r="159" spans="1:15" x14ac:dyDescent="0.2">
      <c r="A159" s="55">
        <v>1158</v>
      </c>
      <c r="B159" s="54" t="s">
        <v>330</v>
      </c>
      <c r="C159" s="37" t="s">
        <v>1938</v>
      </c>
      <c r="D159" s="6" t="s">
        <v>2686</v>
      </c>
      <c r="E159" s="6" t="s">
        <v>4893</v>
      </c>
      <c r="F159" s="6">
        <v>3</v>
      </c>
      <c r="G159" s="6">
        <v>3.01</v>
      </c>
      <c r="H159" s="6" t="s">
        <v>2566</v>
      </c>
      <c r="J159" s="54" t="s">
        <v>88</v>
      </c>
      <c r="K159" s="54" t="s">
        <v>379</v>
      </c>
      <c r="L159" s="37" t="s">
        <v>771</v>
      </c>
      <c r="M159" s="37" t="s">
        <v>1193</v>
      </c>
      <c r="N159" s="37" t="s">
        <v>1939</v>
      </c>
      <c r="O159" s="6" t="s">
        <v>1850</v>
      </c>
    </row>
    <row r="160" spans="1:15" x14ac:dyDescent="0.2">
      <c r="A160" s="55">
        <v>1159</v>
      </c>
      <c r="B160" s="54" t="s">
        <v>343</v>
      </c>
      <c r="C160" s="37" t="s">
        <v>1940</v>
      </c>
      <c r="D160" s="6" t="s">
        <v>2686</v>
      </c>
      <c r="E160" s="6" t="s">
        <v>4893</v>
      </c>
      <c r="F160" s="6">
        <v>3</v>
      </c>
      <c r="G160" s="6">
        <v>3.01</v>
      </c>
      <c r="H160" s="6" t="s">
        <v>2566</v>
      </c>
      <c r="J160" s="54" t="s">
        <v>344</v>
      </c>
      <c r="K160" s="54" t="s">
        <v>408</v>
      </c>
      <c r="L160" s="37" t="s">
        <v>688</v>
      </c>
      <c r="M160" s="37" t="s">
        <v>1139</v>
      </c>
      <c r="N160" s="37" t="s">
        <v>1941</v>
      </c>
      <c r="O160" s="6" t="s">
        <v>1850</v>
      </c>
    </row>
    <row r="161" spans="1:15" x14ac:dyDescent="0.2">
      <c r="A161" s="55">
        <v>1160</v>
      </c>
      <c r="B161" s="54" t="s">
        <v>1950</v>
      </c>
      <c r="C161" s="37" t="s">
        <v>1629</v>
      </c>
      <c r="D161" s="6" t="s">
        <v>2686</v>
      </c>
      <c r="E161" s="6" t="s">
        <v>4893</v>
      </c>
      <c r="F161" s="6">
        <v>3</v>
      </c>
      <c r="G161" s="6">
        <v>3.01</v>
      </c>
      <c r="H161" s="6" t="s">
        <v>2566</v>
      </c>
      <c r="J161" s="54" t="s">
        <v>185</v>
      </c>
      <c r="K161" s="54" t="s">
        <v>455</v>
      </c>
      <c r="L161" s="37" t="s">
        <v>695</v>
      </c>
      <c r="M161" s="37" t="s">
        <v>1118</v>
      </c>
      <c r="N161" s="37" t="s">
        <v>1951</v>
      </c>
      <c r="O161" s="6" t="s">
        <v>1850</v>
      </c>
    </row>
    <row r="162" spans="1:15" x14ac:dyDescent="0.2">
      <c r="A162" s="55">
        <v>1161</v>
      </c>
      <c r="B162" s="54" t="s">
        <v>346</v>
      </c>
      <c r="C162" s="37" t="s">
        <v>1648</v>
      </c>
      <c r="D162" s="6" t="s">
        <v>2686</v>
      </c>
      <c r="E162" s="6" t="s">
        <v>4893</v>
      </c>
      <c r="F162" s="6">
        <v>3</v>
      </c>
      <c r="G162" s="6">
        <v>3.01</v>
      </c>
      <c r="H162" s="6" t="s">
        <v>2566</v>
      </c>
      <c r="J162" s="54" t="s">
        <v>191</v>
      </c>
      <c r="K162" s="54" t="s">
        <v>414</v>
      </c>
      <c r="L162" s="37" t="s">
        <v>600</v>
      </c>
      <c r="M162" s="37" t="s">
        <v>834</v>
      </c>
      <c r="N162" s="37" t="s">
        <v>1881</v>
      </c>
      <c r="O162" s="6" t="s">
        <v>1850</v>
      </c>
    </row>
    <row r="163" spans="1:15" x14ac:dyDescent="0.2">
      <c r="A163" s="55">
        <v>1162</v>
      </c>
      <c r="B163" s="54" t="s">
        <v>1945</v>
      </c>
      <c r="C163" s="37" t="s">
        <v>442</v>
      </c>
      <c r="D163" s="6" t="s">
        <v>2686</v>
      </c>
      <c r="E163" s="6" t="s">
        <v>4893</v>
      </c>
      <c r="F163" s="6">
        <v>3</v>
      </c>
      <c r="G163" s="6">
        <v>3.01</v>
      </c>
      <c r="H163" s="6" t="s">
        <v>2566</v>
      </c>
      <c r="J163" s="54" t="s">
        <v>1613</v>
      </c>
      <c r="K163" s="54" t="s">
        <v>443</v>
      </c>
      <c r="L163" s="37" t="s">
        <v>4896</v>
      </c>
      <c r="M163" s="37" t="s">
        <v>1126</v>
      </c>
      <c r="N163" s="37" t="s">
        <v>1946</v>
      </c>
      <c r="O163" s="6" t="s">
        <v>1850</v>
      </c>
    </row>
    <row r="164" spans="1:15" x14ac:dyDescent="0.2">
      <c r="A164" s="55">
        <v>1163</v>
      </c>
      <c r="B164" s="54" t="s">
        <v>1049</v>
      </c>
      <c r="C164" s="37" t="s">
        <v>1947</v>
      </c>
      <c r="D164" s="6" t="s">
        <v>2686</v>
      </c>
      <c r="E164" s="6" t="s">
        <v>4893</v>
      </c>
      <c r="F164" s="6">
        <v>3</v>
      </c>
      <c r="G164" s="6">
        <v>3.01</v>
      </c>
      <c r="H164" s="6" t="s">
        <v>2566</v>
      </c>
      <c r="J164" s="54" t="s">
        <v>923</v>
      </c>
      <c r="K164" s="54" t="s">
        <v>1948</v>
      </c>
      <c r="L164" s="37" t="s">
        <v>924</v>
      </c>
      <c r="M164" s="37" t="s">
        <v>1949</v>
      </c>
      <c r="N164" s="37" t="s">
        <v>1899</v>
      </c>
      <c r="O164" s="6" t="s">
        <v>1850</v>
      </c>
    </row>
    <row r="165" spans="1:15" x14ac:dyDescent="0.2">
      <c r="A165" s="55">
        <v>1164</v>
      </c>
      <c r="B165" s="54" t="s">
        <v>1952</v>
      </c>
      <c r="C165" s="37" t="s">
        <v>1953</v>
      </c>
      <c r="D165" s="6" t="s">
        <v>2686</v>
      </c>
      <c r="E165" s="6" t="s">
        <v>4893</v>
      </c>
      <c r="F165" s="6">
        <v>3</v>
      </c>
      <c r="G165" s="6">
        <v>3.01</v>
      </c>
      <c r="H165" s="6" t="s">
        <v>2566</v>
      </c>
      <c r="J165" s="54" t="s">
        <v>1620</v>
      </c>
      <c r="K165" s="54" t="s">
        <v>1320</v>
      </c>
      <c r="L165" s="37" t="s">
        <v>1621</v>
      </c>
      <c r="M165" s="37" t="s">
        <v>1322</v>
      </c>
      <c r="N165" s="37" t="s">
        <v>1954</v>
      </c>
      <c r="O165" s="6" t="s">
        <v>1850</v>
      </c>
    </row>
    <row r="166" spans="1:15" x14ac:dyDescent="0.2">
      <c r="A166" s="55">
        <v>1165</v>
      </c>
      <c r="B166" s="54" t="s">
        <v>2468</v>
      </c>
      <c r="C166" s="37" t="s">
        <v>4766</v>
      </c>
      <c r="D166" s="6" t="s">
        <v>2686</v>
      </c>
      <c r="E166" s="6" t="s">
        <v>4893</v>
      </c>
      <c r="F166" s="6">
        <v>2</v>
      </c>
      <c r="G166" s="6">
        <v>3.01</v>
      </c>
      <c r="H166" s="6" t="s">
        <v>164</v>
      </c>
      <c r="J166" s="54" t="s">
        <v>155</v>
      </c>
      <c r="K166" s="54" t="s">
        <v>415</v>
      </c>
      <c r="L166" s="37" t="s">
        <v>672</v>
      </c>
      <c r="M166" s="37" t="s">
        <v>1430</v>
      </c>
      <c r="N166" s="37" t="s">
        <v>3696</v>
      </c>
      <c r="O166" s="6" t="s">
        <v>1850</v>
      </c>
    </row>
    <row r="167" spans="1:15" x14ac:dyDescent="0.2">
      <c r="A167" s="55">
        <v>1166</v>
      </c>
      <c r="B167" s="54" t="s">
        <v>4754</v>
      </c>
      <c r="C167" s="37" t="s">
        <v>4755</v>
      </c>
      <c r="D167" s="6" t="s">
        <v>2686</v>
      </c>
      <c r="E167" s="6" t="s">
        <v>4893</v>
      </c>
      <c r="F167" s="6">
        <v>2</v>
      </c>
      <c r="G167" s="6">
        <v>3.01</v>
      </c>
      <c r="H167" s="6" t="s">
        <v>164</v>
      </c>
      <c r="J167" s="54" t="s">
        <v>955</v>
      </c>
      <c r="K167" s="54" t="s">
        <v>389</v>
      </c>
      <c r="L167" s="37" t="s">
        <v>1286</v>
      </c>
      <c r="M167" s="37" t="s">
        <v>1363</v>
      </c>
      <c r="N167" s="37" t="s">
        <v>3807</v>
      </c>
      <c r="O167" s="6" t="s">
        <v>1850</v>
      </c>
    </row>
    <row r="168" spans="1:15" x14ac:dyDescent="0.2">
      <c r="A168" s="55">
        <v>1167</v>
      </c>
      <c r="B168" s="54" t="s">
        <v>4721</v>
      </c>
      <c r="C168" s="37" t="s">
        <v>4048</v>
      </c>
      <c r="D168" s="6" t="s">
        <v>2686</v>
      </c>
      <c r="E168" s="6" t="s">
        <v>4893</v>
      </c>
      <c r="F168" s="6">
        <v>2</v>
      </c>
      <c r="G168" s="6">
        <v>3.01</v>
      </c>
      <c r="H168" s="6" t="s">
        <v>164</v>
      </c>
      <c r="J168" s="54" t="s">
        <v>873</v>
      </c>
      <c r="K168" s="54" t="s">
        <v>1304</v>
      </c>
      <c r="L168" s="37" t="s">
        <v>874</v>
      </c>
      <c r="M168" s="37" t="s">
        <v>1305</v>
      </c>
      <c r="N168" s="37" t="s">
        <v>3254</v>
      </c>
      <c r="O168" s="6" t="s">
        <v>1850</v>
      </c>
    </row>
    <row r="169" spans="1:15" x14ac:dyDescent="0.2">
      <c r="A169" s="55">
        <v>1168</v>
      </c>
      <c r="B169" s="54" t="s">
        <v>4757</v>
      </c>
      <c r="C169" s="37" t="s">
        <v>4758</v>
      </c>
      <c r="D169" s="6" t="s">
        <v>2686</v>
      </c>
      <c r="E169" s="6" t="s">
        <v>4893</v>
      </c>
      <c r="F169" s="6">
        <v>2</v>
      </c>
      <c r="G169" s="6">
        <v>3.01</v>
      </c>
      <c r="H169" s="6" t="s">
        <v>164</v>
      </c>
      <c r="J169" s="54" t="s">
        <v>4759</v>
      </c>
      <c r="K169" s="54" t="s">
        <v>406</v>
      </c>
      <c r="L169" s="37" t="s">
        <v>4760</v>
      </c>
      <c r="M169" s="37" t="s">
        <v>1169</v>
      </c>
      <c r="N169" s="37" t="s">
        <v>4445</v>
      </c>
      <c r="O169" s="6" t="s">
        <v>1850</v>
      </c>
    </row>
    <row r="170" spans="1:15" x14ac:dyDescent="0.2">
      <c r="A170" s="55">
        <v>1169</v>
      </c>
      <c r="B170" s="54" t="s">
        <v>4734</v>
      </c>
      <c r="C170" s="37" t="s">
        <v>4735</v>
      </c>
      <c r="D170" s="6" t="s">
        <v>2686</v>
      </c>
      <c r="E170" s="6" t="s">
        <v>4893</v>
      </c>
      <c r="F170" s="6">
        <v>2</v>
      </c>
      <c r="G170" s="6">
        <v>3.01</v>
      </c>
      <c r="H170" s="6" t="s">
        <v>164</v>
      </c>
      <c r="J170" s="54" t="s">
        <v>928</v>
      </c>
      <c r="K170" s="54" t="s">
        <v>4736</v>
      </c>
      <c r="L170" s="37" t="s">
        <v>929</v>
      </c>
      <c r="M170" s="37" t="s">
        <v>4737</v>
      </c>
      <c r="N170" s="37" t="s">
        <v>3216</v>
      </c>
      <c r="O170" s="6" t="s">
        <v>1850</v>
      </c>
    </row>
    <row r="171" spans="1:15" x14ac:dyDescent="0.2">
      <c r="A171" s="55">
        <v>1170</v>
      </c>
      <c r="B171" s="54" t="s">
        <v>2589</v>
      </c>
      <c r="C171" s="37" t="s">
        <v>4761</v>
      </c>
      <c r="D171" s="6" t="s">
        <v>2686</v>
      </c>
      <c r="E171" s="6" t="s">
        <v>4893</v>
      </c>
      <c r="F171" s="6">
        <v>2</v>
      </c>
      <c r="G171" s="6">
        <v>3.01</v>
      </c>
      <c r="H171" s="6" t="s">
        <v>164</v>
      </c>
      <c r="J171" s="54" t="s">
        <v>412</v>
      </c>
      <c r="K171" s="54" t="s">
        <v>1356</v>
      </c>
      <c r="L171" s="37" t="s">
        <v>1044</v>
      </c>
      <c r="M171" s="37" t="s">
        <v>1372</v>
      </c>
      <c r="N171" s="37" t="s">
        <v>3488</v>
      </c>
      <c r="O171" s="6" t="s">
        <v>1850</v>
      </c>
    </row>
    <row r="172" spans="1:15" x14ac:dyDescent="0.2">
      <c r="A172" s="55">
        <v>1171</v>
      </c>
      <c r="B172" s="54" t="s">
        <v>2789</v>
      </c>
      <c r="C172" s="37" t="s">
        <v>4762</v>
      </c>
      <c r="D172" s="6" t="s">
        <v>2686</v>
      </c>
      <c r="E172" s="6" t="s">
        <v>4893</v>
      </c>
      <c r="F172" s="6">
        <v>2</v>
      </c>
      <c r="G172" s="6">
        <v>3.01</v>
      </c>
      <c r="H172" s="6" t="s">
        <v>164</v>
      </c>
      <c r="J172" s="54" t="s">
        <v>287</v>
      </c>
      <c r="K172" s="54" t="s">
        <v>504</v>
      </c>
      <c r="L172" s="37" t="s">
        <v>670</v>
      </c>
      <c r="M172" s="37" t="s">
        <v>1203</v>
      </c>
      <c r="N172" s="37" t="s">
        <v>3878</v>
      </c>
      <c r="O172" s="6" t="s">
        <v>1850</v>
      </c>
    </row>
    <row r="173" spans="1:15" x14ac:dyDescent="0.2">
      <c r="A173" s="55">
        <v>1172</v>
      </c>
      <c r="B173" s="54" t="s">
        <v>2471</v>
      </c>
      <c r="C173" s="37" t="s">
        <v>4727</v>
      </c>
      <c r="D173" s="6" t="s">
        <v>2686</v>
      </c>
      <c r="E173" s="6" t="s">
        <v>4893</v>
      </c>
      <c r="F173" s="6">
        <v>2</v>
      </c>
      <c r="G173" s="6">
        <v>3.01</v>
      </c>
      <c r="H173" s="6" t="s">
        <v>164</v>
      </c>
      <c r="J173" s="54" t="s">
        <v>15</v>
      </c>
      <c r="K173" s="54" t="s">
        <v>381</v>
      </c>
      <c r="L173" s="37" t="s">
        <v>705</v>
      </c>
      <c r="M173" s="37" t="s">
        <v>1165</v>
      </c>
      <c r="N173" s="37" t="s">
        <v>3705</v>
      </c>
      <c r="O173" s="6" t="s">
        <v>1850</v>
      </c>
    </row>
    <row r="174" spans="1:15" x14ac:dyDescent="0.2">
      <c r="A174" s="55">
        <v>1173</v>
      </c>
      <c r="B174" s="54" t="s">
        <v>27</v>
      </c>
      <c r="C174" s="37" t="s">
        <v>2570</v>
      </c>
      <c r="D174" s="6" t="s">
        <v>2686</v>
      </c>
      <c r="E174" s="6" t="s">
        <v>4893</v>
      </c>
      <c r="F174" s="6">
        <v>2</v>
      </c>
      <c r="G174" s="6">
        <v>3.01</v>
      </c>
      <c r="H174" s="6" t="s">
        <v>164</v>
      </c>
      <c r="J174" s="54" t="s">
        <v>28</v>
      </c>
      <c r="K174" s="54" t="s">
        <v>428</v>
      </c>
      <c r="L174" s="37" t="s">
        <v>618</v>
      </c>
      <c r="M174" s="37" t="s">
        <v>1117</v>
      </c>
      <c r="N174" s="37" t="s">
        <v>2199</v>
      </c>
      <c r="O174" s="6" t="s">
        <v>1850</v>
      </c>
    </row>
    <row r="175" spans="1:15" x14ac:dyDescent="0.2">
      <c r="A175" s="55">
        <v>1174</v>
      </c>
      <c r="B175" s="54" t="s">
        <v>4728</v>
      </c>
      <c r="C175" s="37" t="s">
        <v>4729</v>
      </c>
      <c r="D175" s="6" t="s">
        <v>2686</v>
      </c>
      <c r="E175" s="6" t="s">
        <v>4893</v>
      </c>
      <c r="F175" s="6">
        <v>2</v>
      </c>
      <c r="G175" s="6">
        <v>3.01</v>
      </c>
      <c r="H175" s="6" t="s">
        <v>164</v>
      </c>
      <c r="J175" s="54" t="s">
        <v>4730</v>
      </c>
      <c r="K175" s="54" t="s">
        <v>1272</v>
      </c>
      <c r="L175" s="37" t="s">
        <v>4731</v>
      </c>
      <c r="M175" s="37" t="s">
        <v>1273</v>
      </c>
      <c r="N175" s="37" t="s">
        <v>3878</v>
      </c>
      <c r="O175" s="6" t="s">
        <v>1850</v>
      </c>
    </row>
    <row r="176" spans="1:15" x14ac:dyDescent="0.2">
      <c r="A176" s="55">
        <v>1175</v>
      </c>
      <c r="B176" s="54" t="s">
        <v>6</v>
      </c>
      <c r="C176" s="37" t="s">
        <v>4722</v>
      </c>
      <c r="D176" s="6" t="s">
        <v>2686</v>
      </c>
      <c r="E176" s="6" t="s">
        <v>4893</v>
      </c>
      <c r="F176" s="6">
        <v>2</v>
      </c>
      <c r="G176" s="6">
        <v>3.01</v>
      </c>
      <c r="H176" s="6" t="s">
        <v>164</v>
      </c>
      <c r="J176" s="54" t="s">
        <v>7</v>
      </c>
      <c r="K176" s="54" t="s">
        <v>4723</v>
      </c>
      <c r="L176" s="37" t="s">
        <v>676</v>
      </c>
      <c r="M176" s="37" t="s">
        <v>4724</v>
      </c>
      <c r="N176" s="37" t="s">
        <v>3991</v>
      </c>
      <c r="O176" s="6" t="s">
        <v>1850</v>
      </c>
    </row>
    <row r="177" spans="1:15" x14ac:dyDescent="0.2">
      <c r="A177" s="55">
        <v>1176</v>
      </c>
      <c r="B177" s="54" t="s">
        <v>6</v>
      </c>
      <c r="C177" s="37" t="s">
        <v>4747</v>
      </c>
      <c r="D177" s="6" t="s">
        <v>2686</v>
      </c>
      <c r="E177" s="6" t="s">
        <v>4893</v>
      </c>
      <c r="F177" s="6">
        <v>2</v>
      </c>
      <c r="G177" s="6">
        <v>3.01</v>
      </c>
      <c r="H177" s="6" t="s">
        <v>164</v>
      </c>
      <c r="J177" s="54" t="s">
        <v>7</v>
      </c>
      <c r="K177" s="54" t="s">
        <v>250</v>
      </c>
      <c r="L177" s="37" t="s">
        <v>676</v>
      </c>
      <c r="M177" s="37" t="s">
        <v>815</v>
      </c>
      <c r="N177" s="37" t="s">
        <v>4748</v>
      </c>
      <c r="O177" s="6" t="s">
        <v>1850</v>
      </c>
    </row>
    <row r="178" spans="1:15" x14ac:dyDescent="0.2">
      <c r="A178" s="55">
        <v>1177</v>
      </c>
      <c r="B178" s="54" t="s">
        <v>6</v>
      </c>
      <c r="C178" s="37" t="s">
        <v>4746</v>
      </c>
      <c r="D178" s="6" t="s">
        <v>2686</v>
      </c>
      <c r="E178" s="6" t="s">
        <v>4893</v>
      </c>
      <c r="F178" s="6">
        <v>2</v>
      </c>
      <c r="G178" s="6">
        <v>3.01</v>
      </c>
      <c r="H178" s="6" t="s">
        <v>164</v>
      </c>
      <c r="J178" s="54" t="s">
        <v>7</v>
      </c>
      <c r="K178" s="54" t="s">
        <v>379</v>
      </c>
      <c r="L178" s="37" t="s">
        <v>676</v>
      </c>
      <c r="M178" s="37" t="s">
        <v>1193</v>
      </c>
      <c r="N178" s="37" t="s">
        <v>2577</v>
      </c>
      <c r="O178" s="6" t="s">
        <v>1850</v>
      </c>
    </row>
    <row r="179" spans="1:15" x14ac:dyDescent="0.2">
      <c r="A179" s="55">
        <v>1178</v>
      </c>
      <c r="B179" s="54" t="s">
        <v>4738</v>
      </c>
      <c r="C179" s="37" t="s">
        <v>4739</v>
      </c>
      <c r="D179" s="6" t="s">
        <v>2686</v>
      </c>
      <c r="E179" s="6" t="s">
        <v>4893</v>
      </c>
      <c r="F179" s="6">
        <v>2</v>
      </c>
      <c r="G179" s="6">
        <v>3.01</v>
      </c>
      <c r="H179" s="6" t="s">
        <v>164</v>
      </c>
      <c r="J179" s="54" t="s">
        <v>7</v>
      </c>
      <c r="K179" s="54" t="s">
        <v>4740</v>
      </c>
      <c r="L179" s="37" t="s">
        <v>676</v>
      </c>
      <c r="M179" s="37" t="s">
        <v>4741</v>
      </c>
      <c r="N179" s="37" t="s">
        <v>3184</v>
      </c>
      <c r="O179" s="6" t="s">
        <v>1850</v>
      </c>
    </row>
    <row r="180" spans="1:15" x14ac:dyDescent="0.2">
      <c r="A180" s="55">
        <v>1179</v>
      </c>
      <c r="B180" s="54" t="s">
        <v>3660</v>
      </c>
      <c r="C180" s="37" t="s">
        <v>4764</v>
      </c>
      <c r="D180" s="6" t="s">
        <v>2686</v>
      </c>
      <c r="E180" s="6" t="s">
        <v>4893</v>
      </c>
      <c r="F180" s="6">
        <v>2</v>
      </c>
      <c r="G180" s="6">
        <v>3.01</v>
      </c>
      <c r="H180" s="6" t="s">
        <v>164</v>
      </c>
      <c r="J180" s="54" t="s">
        <v>121</v>
      </c>
      <c r="K180" s="54" t="s">
        <v>443</v>
      </c>
      <c r="L180" s="37" t="s">
        <v>649</v>
      </c>
      <c r="M180" s="37" t="s">
        <v>1126</v>
      </c>
      <c r="N180" s="37" t="s">
        <v>3425</v>
      </c>
      <c r="O180" s="6" t="s">
        <v>1850</v>
      </c>
    </row>
    <row r="181" spans="1:15" x14ac:dyDescent="0.2">
      <c r="A181" s="55">
        <v>1180</v>
      </c>
      <c r="B181" s="54" t="s">
        <v>4732</v>
      </c>
      <c r="C181" s="37" t="s">
        <v>4733</v>
      </c>
      <c r="D181" s="6" t="s">
        <v>2686</v>
      </c>
      <c r="E181" s="6" t="s">
        <v>4893</v>
      </c>
      <c r="F181" s="6">
        <v>2</v>
      </c>
      <c r="G181" s="6">
        <v>3.01</v>
      </c>
      <c r="H181" s="6" t="s">
        <v>164</v>
      </c>
      <c r="J181" s="54" t="s">
        <v>184</v>
      </c>
      <c r="K181" s="54" t="s">
        <v>361</v>
      </c>
      <c r="L181" s="37" t="s">
        <v>694</v>
      </c>
      <c r="M181" s="37" t="s">
        <v>1125</v>
      </c>
      <c r="N181" s="37" t="s">
        <v>2605</v>
      </c>
      <c r="O181" s="6" t="s">
        <v>1850</v>
      </c>
    </row>
    <row r="182" spans="1:15" x14ac:dyDescent="0.2">
      <c r="A182" s="55">
        <v>1181</v>
      </c>
      <c r="B182" s="54" t="s">
        <v>2560</v>
      </c>
      <c r="C182" s="37" t="s">
        <v>4763</v>
      </c>
      <c r="D182" s="6" t="s">
        <v>2686</v>
      </c>
      <c r="E182" s="6" t="s">
        <v>4893</v>
      </c>
      <c r="F182" s="6">
        <v>2</v>
      </c>
      <c r="G182" s="6">
        <v>3.01</v>
      </c>
      <c r="H182" s="6" t="s">
        <v>164</v>
      </c>
      <c r="J182" s="54" t="s">
        <v>34</v>
      </c>
      <c r="K182" s="54" t="s">
        <v>491</v>
      </c>
      <c r="L182" s="37" t="s">
        <v>592</v>
      </c>
      <c r="M182" s="37" t="s">
        <v>1214</v>
      </c>
      <c r="N182" s="37" t="s">
        <v>4563</v>
      </c>
      <c r="O182" s="6" t="s">
        <v>1850</v>
      </c>
    </row>
    <row r="183" spans="1:15" x14ac:dyDescent="0.2">
      <c r="A183" s="55">
        <v>1182</v>
      </c>
      <c r="B183" s="54" t="s">
        <v>4713</v>
      </c>
      <c r="C183" s="37" t="s">
        <v>4714</v>
      </c>
      <c r="D183" s="6" t="s">
        <v>2686</v>
      </c>
      <c r="E183" s="6" t="s">
        <v>4893</v>
      </c>
      <c r="F183" s="6">
        <v>2</v>
      </c>
      <c r="G183" s="6">
        <v>3.01</v>
      </c>
      <c r="H183" s="6" t="s">
        <v>164</v>
      </c>
      <c r="J183" s="54" t="s">
        <v>4715</v>
      </c>
      <c r="K183" s="54" t="s">
        <v>366</v>
      </c>
      <c r="L183" s="37" t="s">
        <v>4716</v>
      </c>
      <c r="M183" s="37" t="s">
        <v>1137</v>
      </c>
      <c r="N183" s="37" t="s">
        <v>3132</v>
      </c>
      <c r="O183" s="6" t="s">
        <v>1850</v>
      </c>
    </row>
    <row r="184" spans="1:15" x14ac:dyDescent="0.2">
      <c r="A184" s="55">
        <v>1183</v>
      </c>
      <c r="B184" s="54" t="s">
        <v>4742</v>
      </c>
      <c r="C184" s="37" t="s">
        <v>4743</v>
      </c>
      <c r="D184" s="6" t="s">
        <v>2686</v>
      </c>
      <c r="E184" s="6" t="s">
        <v>4893</v>
      </c>
      <c r="F184" s="6">
        <v>2</v>
      </c>
      <c r="G184" s="6">
        <v>3.01</v>
      </c>
      <c r="H184" s="6" t="s">
        <v>164</v>
      </c>
      <c r="J184" s="54" t="s">
        <v>4744</v>
      </c>
      <c r="K184" s="54" t="s">
        <v>360</v>
      </c>
      <c r="L184" s="37" t="s">
        <v>4745</v>
      </c>
      <c r="M184" s="37" t="s">
        <v>1182</v>
      </c>
      <c r="N184" s="37" t="s">
        <v>2501</v>
      </c>
      <c r="O184" s="6" t="s">
        <v>1850</v>
      </c>
    </row>
    <row r="185" spans="1:15" x14ac:dyDescent="0.2">
      <c r="A185" s="55">
        <v>1184</v>
      </c>
      <c r="B185" s="54" t="s">
        <v>2545</v>
      </c>
      <c r="C185" s="37" t="s">
        <v>4258</v>
      </c>
      <c r="D185" s="6" t="s">
        <v>2686</v>
      </c>
      <c r="E185" s="6" t="s">
        <v>4893</v>
      </c>
      <c r="F185" s="6">
        <v>2</v>
      </c>
      <c r="G185" s="6">
        <v>3.01</v>
      </c>
      <c r="H185" s="6" t="s">
        <v>164</v>
      </c>
      <c r="J185" s="54" t="s">
        <v>162</v>
      </c>
      <c r="K185" s="54" t="s">
        <v>387</v>
      </c>
      <c r="L185" s="37" t="s">
        <v>609</v>
      </c>
      <c r="M185" s="37" t="s">
        <v>1128</v>
      </c>
      <c r="N185" s="37" t="s">
        <v>3696</v>
      </c>
      <c r="O185" s="6" t="s">
        <v>1850</v>
      </c>
    </row>
    <row r="186" spans="1:15" x14ac:dyDescent="0.2">
      <c r="A186" s="55">
        <v>1185</v>
      </c>
      <c r="B186" s="54" t="s">
        <v>4717</v>
      </c>
      <c r="C186" s="37" t="s">
        <v>4718</v>
      </c>
      <c r="D186" s="6" t="s">
        <v>2686</v>
      </c>
      <c r="E186" s="6" t="s">
        <v>4893</v>
      </c>
      <c r="F186" s="6">
        <v>2</v>
      </c>
      <c r="G186" s="6">
        <v>3.01</v>
      </c>
      <c r="H186" s="6" t="s">
        <v>164</v>
      </c>
      <c r="J186" s="54" t="s">
        <v>4719</v>
      </c>
      <c r="K186" s="54" t="s">
        <v>393</v>
      </c>
      <c r="L186" s="37" t="s">
        <v>4720</v>
      </c>
      <c r="M186" s="37" t="s">
        <v>1306</v>
      </c>
      <c r="N186" s="37" t="s">
        <v>3667</v>
      </c>
      <c r="O186" s="6" t="s">
        <v>1850</v>
      </c>
    </row>
    <row r="187" spans="1:15" x14ac:dyDescent="0.2">
      <c r="A187" s="55">
        <v>1186</v>
      </c>
      <c r="B187" s="54" t="s">
        <v>4749</v>
      </c>
      <c r="C187" s="37" t="s">
        <v>4750</v>
      </c>
      <c r="D187" s="6" t="s">
        <v>2686</v>
      </c>
      <c r="E187" s="6" t="s">
        <v>4893</v>
      </c>
      <c r="F187" s="6">
        <v>2</v>
      </c>
      <c r="G187" s="6">
        <v>3.01</v>
      </c>
      <c r="H187" s="6" t="s">
        <v>164</v>
      </c>
      <c r="J187" s="54" t="s">
        <v>4751</v>
      </c>
      <c r="K187" s="54" t="s">
        <v>1381</v>
      </c>
      <c r="L187" s="37" t="s">
        <v>4752</v>
      </c>
      <c r="M187" s="37" t="s">
        <v>1382</v>
      </c>
      <c r="N187" s="37" t="s">
        <v>4753</v>
      </c>
      <c r="O187" s="6" t="s">
        <v>1850</v>
      </c>
    </row>
    <row r="188" spans="1:15" x14ac:dyDescent="0.2">
      <c r="A188" s="55">
        <v>1187</v>
      </c>
      <c r="B188" s="54" t="s">
        <v>2942</v>
      </c>
      <c r="C188" s="37" t="s">
        <v>4756</v>
      </c>
      <c r="D188" s="6" t="s">
        <v>2686</v>
      </c>
      <c r="E188" s="6" t="s">
        <v>4893</v>
      </c>
      <c r="F188" s="6">
        <v>2</v>
      </c>
      <c r="G188" s="6">
        <v>3.01</v>
      </c>
      <c r="H188" s="6" t="s">
        <v>164</v>
      </c>
      <c r="J188" s="54" t="s">
        <v>148</v>
      </c>
      <c r="K188" s="54" t="s">
        <v>369</v>
      </c>
      <c r="L188" s="37" t="s">
        <v>732</v>
      </c>
      <c r="M188" s="37" t="s">
        <v>1127</v>
      </c>
      <c r="N188" s="37" t="s">
        <v>3288</v>
      </c>
      <c r="O188" s="6" t="s">
        <v>1850</v>
      </c>
    </row>
    <row r="189" spans="1:15" x14ac:dyDescent="0.2">
      <c r="A189" s="55">
        <v>1188</v>
      </c>
      <c r="B189" s="54" t="s">
        <v>4725</v>
      </c>
      <c r="C189" s="37" t="s">
        <v>4726</v>
      </c>
      <c r="D189" s="6" t="s">
        <v>2686</v>
      </c>
      <c r="E189" s="6" t="s">
        <v>4893</v>
      </c>
      <c r="F189" s="6">
        <v>2</v>
      </c>
      <c r="G189" s="6">
        <v>3.01</v>
      </c>
      <c r="H189" s="6" t="s">
        <v>164</v>
      </c>
      <c r="J189" s="54" t="s">
        <v>31</v>
      </c>
      <c r="K189" s="54" t="s">
        <v>172</v>
      </c>
      <c r="L189" s="37" t="s">
        <v>666</v>
      </c>
      <c r="M189" s="37" t="s">
        <v>677</v>
      </c>
      <c r="N189" s="37" t="s">
        <v>3874</v>
      </c>
      <c r="O189" s="6" t="s">
        <v>1850</v>
      </c>
    </row>
    <row r="190" spans="1:15" x14ac:dyDescent="0.2">
      <c r="A190" s="55">
        <v>1189</v>
      </c>
      <c r="B190" s="54" t="s">
        <v>66</v>
      </c>
      <c r="C190" s="37" t="s">
        <v>4765</v>
      </c>
      <c r="D190" s="6" t="s">
        <v>2686</v>
      </c>
      <c r="E190" s="6" t="s">
        <v>4893</v>
      </c>
      <c r="F190" s="6">
        <v>2</v>
      </c>
      <c r="G190" s="6">
        <v>3.01</v>
      </c>
      <c r="H190" s="6" t="s">
        <v>164</v>
      </c>
      <c r="J190" s="54" t="s">
        <v>31</v>
      </c>
      <c r="K190" s="54" t="s">
        <v>378</v>
      </c>
      <c r="L190" s="37" t="s">
        <v>666</v>
      </c>
      <c r="M190" s="37" t="s">
        <v>1158</v>
      </c>
      <c r="N190" s="37" t="s">
        <v>3413</v>
      </c>
      <c r="O190" s="6" t="s">
        <v>1850</v>
      </c>
    </row>
    <row r="191" spans="1:15" x14ac:dyDescent="0.2">
      <c r="A191" s="55">
        <v>1190</v>
      </c>
      <c r="B191" s="54" t="s">
        <v>1344</v>
      </c>
      <c r="C191" s="37" t="s">
        <v>1963</v>
      </c>
      <c r="D191" s="6" t="s">
        <v>2687</v>
      </c>
      <c r="E191" s="6" t="s">
        <v>2845</v>
      </c>
      <c r="F191" s="6">
        <v>3</v>
      </c>
      <c r="G191" s="6">
        <v>3.01</v>
      </c>
      <c r="H191" s="6" t="s">
        <v>2566</v>
      </c>
      <c r="J191" s="54" t="s">
        <v>160</v>
      </c>
      <c r="K191" s="54" t="s">
        <v>433</v>
      </c>
      <c r="L191" s="37" t="s">
        <v>706</v>
      </c>
      <c r="M191" s="37" t="s">
        <v>1105</v>
      </c>
      <c r="N191" s="37" t="s">
        <v>1964</v>
      </c>
      <c r="O191" s="6" t="s">
        <v>1850</v>
      </c>
    </row>
    <row r="192" spans="1:15" x14ac:dyDescent="0.2">
      <c r="A192" s="55">
        <v>1191</v>
      </c>
      <c r="B192" s="54" t="s">
        <v>1344</v>
      </c>
      <c r="C192" s="37" t="s">
        <v>1965</v>
      </c>
      <c r="D192" s="6" t="s">
        <v>2687</v>
      </c>
      <c r="E192" s="6" t="s">
        <v>2845</v>
      </c>
      <c r="F192" s="6">
        <v>3</v>
      </c>
      <c r="G192" s="6">
        <v>3.01</v>
      </c>
      <c r="H192" s="6" t="s">
        <v>2566</v>
      </c>
      <c r="J192" s="54" t="s">
        <v>160</v>
      </c>
      <c r="K192" s="54" t="s">
        <v>427</v>
      </c>
      <c r="L192" s="37" t="s">
        <v>706</v>
      </c>
      <c r="M192" s="37" t="s">
        <v>1148</v>
      </c>
      <c r="N192" s="37" t="s">
        <v>1964</v>
      </c>
      <c r="O192" s="6" t="s">
        <v>1850</v>
      </c>
    </row>
    <row r="193" spans="1:15" x14ac:dyDescent="0.2">
      <c r="A193" s="55">
        <v>1192</v>
      </c>
      <c r="B193" s="54" t="s">
        <v>1022</v>
      </c>
      <c r="C193" s="37" t="s">
        <v>1367</v>
      </c>
      <c r="D193" s="6" t="s">
        <v>2687</v>
      </c>
      <c r="E193" s="6" t="s">
        <v>2845</v>
      </c>
      <c r="F193" s="6">
        <v>3</v>
      </c>
      <c r="G193" s="6">
        <v>3.01</v>
      </c>
      <c r="H193" s="6" t="s">
        <v>2566</v>
      </c>
      <c r="J193" s="54" t="s">
        <v>331</v>
      </c>
      <c r="K193" s="54" t="s">
        <v>433</v>
      </c>
      <c r="L193" s="37" t="s">
        <v>1023</v>
      </c>
      <c r="M193" s="37" t="s">
        <v>1105</v>
      </c>
      <c r="N193" s="37" t="s">
        <v>1891</v>
      </c>
      <c r="O193" s="6" t="s">
        <v>1850</v>
      </c>
    </row>
    <row r="194" spans="1:15" x14ac:dyDescent="0.2">
      <c r="A194" s="55">
        <v>1193</v>
      </c>
      <c r="B194" s="54" t="s">
        <v>1974</v>
      </c>
      <c r="C194" s="37" t="s">
        <v>1975</v>
      </c>
      <c r="D194" s="6" t="s">
        <v>2687</v>
      </c>
      <c r="E194" s="6" t="s">
        <v>2845</v>
      </c>
      <c r="F194" s="6">
        <v>3</v>
      </c>
      <c r="G194" s="6">
        <v>3.01</v>
      </c>
      <c r="H194" s="6" t="s">
        <v>2566</v>
      </c>
      <c r="J194" s="54" t="s">
        <v>1976</v>
      </c>
      <c r="K194" s="54" t="s">
        <v>1060</v>
      </c>
      <c r="L194" s="37" t="s">
        <v>1977</v>
      </c>
      <c r="M194" s="37" t="s">
        <v>1379</v>
      </c>
      <c r="N194" s="37" t="s">
        <v>1978</v>
      </c>
      <c r="O194" s="6" t="s">
        <v>1850</v>
      </c>
    </row>
    <row r="195" spans="1:15" x14ac:dyDescent="0.2">
      <c r="A195" s="55">
        <v>1194</v>
      </c>
      <c r="B195" s="54" t="s">
        <v>1966</v>
      </c>
      <c r="C195" s="37" t="s">
        <v>978</v>
      </c>
      <c r="D195" s="6" t="s">
        <v>2687</v>
      </c>
      <c r="E195" s="6" t="s">
        <v>2845</v>
      </c>
      <c r="F195" s="6">
        <v>3</v>
      </c>
      <c r="G195" s="6">
        <v>3.01</v>
      </c>
      <c r="H195" s="6" t="s">
        <v>2566</v>
      </c>
      <c r="J195" s="54" t="s">
        <v>1345</v>
      </c>
      <c r="K195" s="54" t="s">
        <v>63</v>
      </c>
      <c r="L195" s="37" t="s">
        <v>1445</v>
      </c>
      <c r="M195" s="37" t="s">
        <v>1135</v>
      </c>
      <c r="N195" s="37" t="s">
        <v>1967</v>
      </c>
      <c r="O195" s="6" t="s">
        <v>1850</v>
      </c>
    </row>
    <row r="196" spans="1:15" x14ac:dyDescent="0.2">
      <c r="A196" s="55">
        <v>1195</v>
      </c>
      <c r="B196" s="54" t="s">
        <v>4153</v>
      </c>
      <c r="C196" s="37" t="s">
        <v>1690</v>
      </c>
      <c r="D196" s="6" t="s">
        <v>2687</v>
      </c>
      <c r="E196" s="6" t="s">
        <v>2845</v>
      </c>
      <c r="F196" s="6">
        <v>3</v>
      </c>
      <c r="G196" s="6">
        <v>3.01</v>
      </c>
      <c r="H196" s="6" t="s">
        <v>2566</v>
      </c>
      <c r="J196" s="54" t="s">
        <v>92</v>
      </c>
      <c r="K196" s="54" t="s">
        <v>417</v>
      </c>
      <c r="L196" s="37" t="s">
        <v>621</v>
      </c>
      <c r="M196" s="37" t="s">
        <v>1097</v>
      </c>
      <c r="N196" s="37" t="s">
        <v>1883</v>
      </c>
      <c r="O196" s="6" t="s">
        <v>1850</v>
      </c>
    </row>
    <row r="197" spans="1:15" x14ac:dyDescent="0.2">
      <c r="A197" s="55">
        <v>1196</v>
      </c>
      <c r="B197" s="54" t="s">
        <v>1970</v>
      </c>
      <c r="C197" s="37" t="s">
        <v>1357</v>
      </c>
      <c r="D197" s="6" t="s">
        <v>2687</v>
      </c>
      <c r="E197" s="6" t="s">
        <v>2845</v>
      </c>
      <c r="F197" s="6">
        <v>3</v>
      </c>
      <c r="G197" s="6">
        <v>3.01</v>
      </c>
      <c r="H197" s="6" t="s">
        <v>2566</v>
      </c>
      <c r="J197" s="54" t="s">
        <v>1971</v>
      </c>
      <c r="K197" s="54" t="s">
        <v>460</v>
      </c>
      <c r="L197" s="37" t="s">
        <v>1972</v>
      </c>
      <c r="M197" s="37" t="s">
        <v>1147</v>
      </c>
      <c r="N197" s="37" t="s">
        <v>1973</v>
      </c>
      <c r="O197" s="6" t="s">
        <v>1850</v>
      </c>
    </row>
    <row r="198" spans="1:15" x14ac:dyDescent="0.2">
      <c r="A198" s="55">
        <v>1197</v>
      </c>
      <c r="B198" s="54" t="s">
        <v>1409</v>
      </c>
      <c r="C198" s="37" t="s">
        <v>1979</v>
      </c>
      <c r="D198" s="6" t="s">
        <v>2687</v>
      </c>
      <c r="E198" s="6" t="s">
        <v>2845</v>
      </c>
      <c r="F198" s="6">
        <v>3</v>
      </c>
      <c r="G198" s="6">
        <v>3.01</v>
      </c>
      <c r="H198" s="6" t="s">
        <v>2566</v>
      </c>
      <c r="J198" s="54" t="s">
        <v>1405</v>
      </c>
      <c r="K198" s="54" t="s">
        <v>377</v>
      </c>
      <c r="L198" s="37" t="s">
        <v>1406</v>
      </c>
      <c r="M198" s="37" t="s">
        <v>1106</v>
      </c>
      <c r="N198" s="37" t="s">
        <v>2106</v>
      </c>
      <c r="O198" s="6" t="s">
        <v>1850</v>
      </c>
    </row>
    <row r="199" spans="1:15" x14ac:dyDescent="0.2">
      <c r="A199" s="55">
        <v>1198</v>
      </c>
      <c r="B199" s="54" t="s">
        <v>1958</v>
      </c>
      <c r="C199" s="37" t="s">
        <v>1959</v>
      </c>
      <c r="D199" s="6" t="s">
        <v>2687</v>
      </c>
      <c r="E199" s="6" t="s">
        <v>2845</v>
      </c>
      <c r="F199" s="6">
        <v>3</v>
      </c>
      <c r="G199" s="6">
        <v>3.01</v>
      </c>
      <c r="H199" s="6" t="s">
        <v>2566</v>
      </c>
      <c r="J199" s="54" t="s">
        <v>1517</v>
      </c>
      <c r="K199" s="54" t="s">
        <v>401</v>
      </c>
      <c r="L199" s="37" t="s">
        <v>1518</v>
      </c>
      <c r="M199" s="37" t="s">
        <v>1442</v>
      </c>
      <c r="N199" s="37" t="s">
        <v>1960</v>
      </c>
      <c r="O199" s="6" t="s">
        <v>1850</v>
      </c>
    </row>
    <row r="200" spans="1:15" x14ac:dyDescent="0.2">
      <c r="A200" s="55">
        <v>1199</v>
      </c>
      <c r="B200" s="54" t="s">
        <v>1968</v>
      </c>
      <c r="C200" s="37" t="s">
        <v>1969</v>
      </c>
      <c r="D200" s="6" t="s">
        <v>2687</v>
      </c>
      <c r="E200" s="6" t="s">
        <v>2845</v>
      </c>
      <c r="F200" s="6">
        <v>3</v>
      </c>
      <c r="G200" s="6">
        <v>3.01</v>
      </c>
      <c r="H200" s="6" t="s">
        <v>2566</v>
      </c>
      <c r="J200" s="54" t="s">
        <v>869</v>
      </c>
      <c r="K200" s="54" t="s">
        <v>1664</v>
      </c>
      <c r="L200" s="37" t="s">
        <v>1495</v>
      </c>
      <c r="M200" s="37" t="s">
        <v>1665</v>
      </c>
      <c r="N200" s="37" t="s">
        <v>1882</v>
      </c>
      <c r="O200" s="6" t="s">
        <v>1850</v>
      </c>
    </row>
    <row r="201" spans="1:15" x14ac:dyDescent="0.2">
      <c r="A201" s="55">
        <v>1200</v>
      </c>
      <c r="B201" s="54" t="s">
        <v>1961</v>
      </c>
      <c r="C201" s="37" t="s">
        <v>1962</v>
      </c>
      <c r="D201" s="6" t="s">
        <v>2687</v>
      </c>
      <c r="E201" s="6" t="s">
        <v>2845</v>
      </c>
      <c r="F201" s="6">
        <v>3</v>
      </c>
      <c r="G201" s="6">
        <v>3.01</v>
      </c>
      <c r="H201" s="6" t="s">
        <v>2566</v>
      </c>
      <c r="J201" s="54" t="s">
        <v>107</v>
      </c>
      <c r="K201" s="54" t="s">
        <v>512</v>
      </c>
      <c r="L201" s="37" t="s">
        <v>644</v>
      </c>
      <c r="M201" s="37" t="s">
        <v>1224</v>
      </c>
      <c r="N201" s="37" t="s">
        <v>2132</v>
      </c>
      <c r="O201" s="6" t="s">
        <v>1850</v>
      </c>
    </row>
    <row r="202" spans="1:15" x14ac:dyDescent="0.2">
      <c r="A202" s="55">
        <v>1201</v>
      </c>
      <c r="B202" s="54" t="s">
        <v>4569</v>
      </c>
      <c r="C202" s="37" t="s">
        <v>4570</v>
      </c>
      <c r="D202" s="6" t="s">
        <v>2686</v>
      </c>
      <c r="E202" s="6" t="s">
        <v>2842</v>
      </c>
      <c r="F202" s="6">
        <v>2</v>
      </c>
      <c r="G202" s="6">
        <v>3.01</v>
      </c>
      <c r="H202" s="6" t="s">
        <v>164</v>
      </c>
      <c r="J202" s="54" t="s">
        <v>4571</v>
      </c>
      <c r="K202" s="54" t="s">
        <v>408</v>
      </c>
      <c r="L202" s="37" t="s">
        <v>4572</v>
      </c>
      <c r="M202" s="37" t="s">
        <v>1132</v>
      </c>
      <c r="N202" s="37" t="s">
        <v>2494</v>
      </c>
      <c r="O202" s="6" t="s">
        <v>1850</v>
      </c>
    </row>
    <row r="203" spans="1:15" x14ac:dyDescent="0.2">
      <c r="A203" s="55">
        <v>1202</v>
      </c>
      <c r="B203" s="54" t="s">
        <v>4574</v>
      </c>
      <c r="C203" s="37" t="s">
        <v>4575</v>
      </c>
      <c r="D203" s="6" t="s">
        <v>2686</v>
      </c>
      <c r="E203" s="6" t="s">
        <v>2842</v>
      </c>
      <c r="F203" s="6">
        <v>2</v>
      </c>
      <c r="G203" s="6">
        <v>3.01</v>
      </c>
      <c r="H203" s="6" t="s">
        <v>164</v>
      </c>
      <c r="J203" s="54" t="s">
        <v>3988</v>
      </c>
      <c r="K203" s="54" t="s">
        <v>374</v>
      </c>
      <c r="L203" s="37" t="s">
        <v>3989</v>
      </c>
      <c r="M203" s="37" t="s">
        <v>1115</v>
      </c>
      <c r="N203" s="37" t="s">
        <v>3330</v>
      </c>
      <c r="O203" s="6" t="s">
        <v>1850</v>
      </c>
    </row>
    <row r="204" spans="1:15" x14ac:dyDescent="0.2">
      <c r="A204" s="55">
        <v>1203</v>
      </c>
      <c r="B204" s="54" t="s">
        <v>3917</v>
      </c>
      <c r="C204" s="37" t="s">
        <v>4560</v>
      </c>
      <c r="D204" s="6" t="s">
        <v>2686</v>
      </c>
      <c r="E204" s="6" t="s">
        <v>2842</v>
      </c>
      <c r="F204" s="6">
        <v>2</v>
      </c>
      <c r="G204" s="6">
        <v>3.01</v>
      </c>
      <c r="H204" s="6" t="s">
        <v>164</v>
      </c>
      <c r="J204" s="54" t="s">
        <v>337</v>
      </c>
      <c r="K204" s="54" t="s">
        <v>4561</v>
      </c>
      <c r="L204" s="37" t="s">
        <v>681</v>
      </c>
      <c r="M204" s="37" t="s">
        <v>4562</v>
      </c>
      <c r="N204" s="37" t="s">
        <v>4563</v>
      </c>
      <c r="O204" s="6" t="s">
        <v>1850</v>
      </c>
    </row>
    <row r="205" spans="1:15" x14ac:dyDescent="0.2">
      <c r="A205" s="55">
        <v>1204</v>
      </c>
      <c r="B205" s="54" t="s">
        <v>4568</v>
      </c>
      <c r="C205" s="37" t="s">
        <v>4071</v>
      </c>
      <c r="D205" s="6" t="s">
        <v>2686</v>
      </c>
      <c r="E205" s="6" t="s">
        <v>2842</v>
      </c>
      <c r="F205" s="6">
        <v>2</v>
      </c>
      <c r="G205" s="6">
        <v>3.01</v>
      </c>
      <c r="H205" s="6" t="s">
        <v>164</v>
      </c>
      <c r="J205" s="54" t="s">
        <v>908</v>
      </c>
      <c r="K205" s="54" t="s">
        <v>1244</v>
      </c>
      <c r="L205" s="37" t="s">
        <v>909</v>
      </c>
      <c r="M205" s="37" t="s">
        <v>1245</v>
      </c>
      <c r="N205" s="37" t="s">
        <v>4502</v>
      </c>
      <c r="O205" s="6" t="s">
        <v>1850</v>
      </c>
    </row>
    <row r="206" spans="1:15" x14ac:dyDescent="0.2">
      <c r="A206" s="55">
        <v>1205</v>
      </c>
      <c r="B206" s="54" t="s">
        <v>4557</v>
      </c>
      <c r="C206" s="37" t="s">
        <v>4064</v>
      </c>
      <c r="D206" s="6" t="s">
        <v>2686</v>
      </c>
      <c r="E206" s="6" t="s">
        <v>2842</v>
      </c>
      <c r="F206" s="6">
        <v>2</v>
      </c>
      <c r="G206" s="6">
        <v>3.01</v>
      </c>
      <c r="H206" s="6" t="s">
        <v>164</v>
      </c>
      <c r="J206" s="54" t="s">
        <v>4558</v>
      </c>
      <c r="K206" s="54" t="s">
        <v>456</v>
      </c>
      <c r="L206" s="37" t="s">
        <v>4559</v>
      </c>
      <c r="M206" s="37" t="s">
        <v>1119</v>
      </c>
      <c r="N206" s="37" t="s">
        <v>3257</v>
      </c>
      <c r="O206" s="6" t="s">
        <v>1850</v>
      </c>
    </row>
    <row r="207" spans="1:15" x14ac:dyDescent="0.2">
      <c r="A207" s="55">
        <v>1206</v>
      </c>
      <c r="B207" s="54" t="s">
        <v>4564</v>
      </c>
      <c r="C207" s="37" t="s">
        <v>4565</v>
      </c>
      <c r="D207" s="6" t="s">
        <v>2686</v>
      </c>
      <c r="E207" s="6" t="s">
        <v>2842</v>
      </c>
      <c r="F207" s="6">
        <v>2</v>
      </c>
      <c r="G207" s="6">
        <v>3.01</v>
      </c>
      <c r="H207" s="6" t="s">
        <v>164</v>
      </c>
      <c r="J207" s="54" t="s">
        <v>4566</v>
      </c>
      <c r="K207" s="54" t="s">
        <v>426</v>
      </c>
      <c r="L207" s="37" t="s">
        <v>4567</v>
      </c>
      <c r="M207" s="37" t="s">
        <v>1229</v>
      </c>
      <c r="N207" s="37" t="s">
        <v>3247</v>
      </c>
      <c r="O207" s="6" t="s">
        <v>1850</v>
      </c>
    </row>
    <row r="208" spans="1:15" x14ac:dyDescent="0.2">
      <c r="A208" s="55">
        <v>1207</v>
      </c>
      <c r="B208" s="54" t="s">
        <v>4555</v>
      </c>
      <c r="C208" s="37" t="s">
        <v>4556</v>
      </c>
      <c r="D208" s="6" t="s">
        <v>2686</v>
      </c>
      <c r="E208" s="6" t="s">
        <v>2842</v>
      </c>
      <c r="F208" s="6">
        <v>2</v>
      </c>
      <c r="G208" s="6">
        <v>3.01</v>
      </c>
      <c r="H208" s="6" t="s">
        <v>164</v>
      </c>
      <c r="J208" s="54" t="s">
        <v>194</v>
      </c>
      <c r="K208" s="54" t="s">
        <v>1300</v>
      </c>
      <c r="L208" s="37" t="s">
        <v>750</v>
      </c>
      <c r="M208" s="37" t="s">
        <v>1301</v>
      </c>
      <c r="N208" s="37" t="s">
        <v>3585</v>
      </c>
      <c r="O208" s="6" t="s">
        <v>1850</v>
      </c>
    </row>
    <row r="209" spans="1:15" x14ac:dyDescent="0.2">
      <c r="A209" s="55">
        <v>1208</v>
      </c>
      <c r="B209" s="54" t="s">
        <v>2771</v>
      </c>
      <c r="C209" s="37" t="s">
        <v>4154</v>
      </c>
      <c r="D209" s="6" t="s">
        <v>2686</v>
      </c>
      <c r="E209" s="6" t="s">
        <v>2842</v>
      </c>
      <c r="F209" s="6">
        <v>2</v>
      </c>
      <c r="G209" s="6">
        <v>3.01</v>
      </c>
      <c r="H209" s="6" t="s">
        <v>164</v>
      </c>
      <c r="J209" s="54" t="s">
        <v>391</v>
      </c>
      <c r="K209" s="54" t="s">
        <v>189</v>
      </c>
      <c r="L209" s="37" t="s">
        <v>937</v>
      </c>
      <c r="M209" s="37" t="s">
        <v>697</v>
      </c>
      <c r="N209" s="37" t="s">
        <v>4573</v>
      </c>
      <c r="O209" s="6" t="s">
        <v>1850</v>
      </c>
    </row>
    <row r="210" spans="1:15" x14ac:dyDescent="0.2">
      <c r="A210" s="55">
        <v>1209</v>
      </c>
      <c r="B210" s="54" t="s">
        <v>2462</v>
      </c>
      <c r="C210" s="37" t="s">
        <v>4166</v>
      </c>
      <c r="D210" s="6" t="s">
        <v>2686</v>
      </c>
      <c r="E210" s="6" t="s">
        <v>2848</v>
      </c>
      <c r="F210" s="6">
        <v>3</v>
      </c>
      <c r="G210" s="6">
        <v>3.01</v>
      </c>
      <c r="H210" s="6" t="s">
        <v>2566</v>
      </c>
      <c r="J210" s="54" t="s">
        <v>4</v>
      </c>
      <c r="K210" s="54" t="s">
        <v>1631</v>
      </c>
      <c r="L210" s="37" t="s">
        <v>711</v>
      </c>
      <c r="M210" s="37" t="s">
        <v>4897</v>
      </c>
      <c r="N210" s="37" t="s">
        <v>1989</v>
      </c>
      <c r="O210" s="6" t="s">
        <v>1850</v>
      </c>
    </row>
    <row r="211" spans="1:15" x14ac:dyDescent="0.2">
      <c r="A211" s="55">
        <v>1210</v>
      </c>
      <c r="B211" s="54" t="s">
        <v>4167</v>
      </c>
      <c r="C211" s="37" t="s">
        <v>4168</v>
      </c>
      <c r="D211" s="6" t="s">
        <v>2686</v>
      </c>
      <c r="E211" s="6" t="s">
        <v>2848</v>
      </c>
      <c r="F211" s="6">
        <v>3</v>
      </c>
      <c r="G211" s="6">
        <v>3.01</v>
      </c>
      <c r="H211" s="6" t="s">
        <v>2566</v>
      </c>
      <c r="J211" s="54" t="s">
        <v>532</v>
      </c>
      <c r="K211" s="54" t="s">
        <v>394</v>
      </c>
      <c r="L211" s="37" t="s">
        <v>1187</v>
      </c>
      <c r="M211" s="37" t="s">
        <v>1112</v>
      </c>
      <c r="N211" s="37" t="s">
        <v>1883</v>
      </c>
      <c r="O211" s="6" t="s">
        <v>1850</v>
      </c>
    </row>
    <row r="212" spans="1:15" x14ac:dyDescent="0.2">
      <c r="A212" s="55">
        <v>1211</v>
      </c>
      <c r="B212" s="54" t="s">
        <v>3106</v>
      </c>
      <c r="C212" s="37" t="s">
        <v>4169</v>
      </c>
      <c r="D212" s="6" t="s">
        <v>2686</v>
      </c>
      <c r="E212" s="6" t="s">
        <v>2848</v>
      </c>
      <c r="F212" s="6">
        <v>3</v>
      </c>
      <c r="G212" s="6">
        <v>3.01</v>
      </c>
      <c r="H212" s="6" t="s">
        <v>2566</v>
      </c>
      <c r="J212" s="54" t="s">
        <v>3108</v>
      </c>
      <c r="K212" s="54" t="s">
        <v>450</v>
      </c>
      <c r="L212" s="37" t="s">
        <v>800</v>
      </c>
      <c r="M212" s="37" t="s">
        <v>1144</v>
      </c>
      <c r="N212" s="37" t="s">
        <v>2238</v>
      </c>
      <c r="O212" s="6" t="s">
        <v>1850</v>
      </c>
    </row>
    <row r="213" spans="1:15" x14ac:dyDescent="0.2">
      <c r="A213" s="55">
        <v>1212</v>
      </c>
      <c r="B213" s="54" t="s">
        <v>4159</v>
      </c>
      <c r="C213" s="37" t="s">
        <v>4160</v>
      </c>
      <c r="D213" s="6" t="s">
        <v>2686</v>
      </c>
      <c r="E213" s="6" t="s">
        <v>2848</v>
      </c>
      <c r="F213" s="6">
        <v>3</v>
      </c>
      <c r="G213" s="6">
        <v>3.01</v>
      </c>
      <c r="H213" s="6" t="s">
        <v>2566</v>
      </c>
      <c r="J213" s="54" t="s">
        <v>1609</v>
      </c>
      <c r="K213" s="54" t="s">
        <v>1985</v>
      </c>
      <c r="L213" s="37" t="s">
        <v>1610</v>
      </c>
      <c r="M213" s="37" t="s">
        <v>1986</v>
      </c>
      <c r="N213" s="37" t="s">
        <v>1987</v>
      </c>
      <c r="O213" s="6" t="s">
        <v>1850</v>
      </c>
    </row>
    <row r="214" spans="1:15" x14ac:dyDescent="0.2">
      <c r="A214" s="55">
        <v>1213</v>
      </c>
      <c r="B214" s="54" t="s">
        <v>4162</v>
      </c>
      <c r="C214" s="37" t="s">
        <v>4163</v>
      </c>
      <c r="D214" s="6" t="s">
        <v>2686</v>
      </c>
      <c r="E214" s="6" t="s">
        <v>2848</v>
      </c>
      <c r="F214" s="6">
        <v>3</v>
      </c>
      <c r="G214" s="6">
        <v>3.01</v>
      </c>
      <c r="H214" s="6" t="s">
        <v>2566</v>
      </c>
      <c r="J214" s="54" t="s">
        <v>959</v>
      </c>
      <c r="K214" s="54" t="s">
        <v>495</v>
      </c>
      <c r="L214" s="37" t="s">
        <v>1415</v>
      </c>
      <c r="M214" s="37" t="s">
        <v>1218</v>
      </c>
      <c r="N214" s="37" t="s">
        <v>1983</v>
      </c>
      <c r="O214" s="6" t="s">
        <v>1850</v>
      </c>
    </row>
    <row r="215" spans="1:15" x14ac:dyDescent="0.2">
      <c r="A215" s="55">
        <v>1214</v>
      </c>
      <c r="B215" s="54" t="s">
        <v>4172</v>
      </c>
      <c r="C215" s="37" t="s">
        <v>4173</v>
      </c>
      <c r="D215" s="6" t="s">
        <v>2686</v>
      </c>
      <c r="E215" s="6" t="s">
        <v>2848</v>
      </c>
      <c r="F215" s="6">
        <v>3</v>
      </c>
      <c r="G215" s="6">
        <v>3.01</v>
      </c>
      <c r="H215" s="6" t="s">
        <v>2566</v>
      </c>
      <c r="J215" s="54" t="s">
        <v>39</v>
      </c>
      <c r="K215" s="54" t="s">
        <v>488</v>
      </c>
      <c r="L215" s="37" t="s">
        <v>805</v>
      </c>
      <c r="M215" s="37" t="s">
        <v>1227</v>
      </c>
      <c r="N215" s="37" t="s">
        <v>1984</v>
      </c>
      <c r="O215" s="6" t="s">
        <v>1850</v>
      </c>
    </row>
    <row r="216" spans="1:15" x14ac:dyDescent="0.2">
      <c r="A216" s="55">
        <v>1215</v>
      </c>
      <c r="D216" s="6" t="s">
        <v>2686</v>
      </c>
      <c r="E216" s="6" t="s">
        <v>2848</v>
      </c>
      <c r="F216" s="6">
        <v>3</v>
      </c>
      <c r="G216" s="6">
        <v>3.01</v>
      </c>
      <c r="H216" s="6" t="s">
        <v>2566</v>
      </c>
      <c r="J216" s="54" t="s">
        <v>534</v>
      </c>
      <c r="K216" s="54" t="s">
        <v>418</v>
      </c>
      <c r="L216" s="37" t="s">
        <v>1188</v>
      </c>
      <c r="M216" s="37" t="s">
        <v>1120</v>
      </c>
      <c r="N216" s="37" t="s">
        <v>1988</v>
      </c>
      <c r="O216" s="6" t="s">
        <v>1850</v>
      </c>
    </row>
    <row r="217" spans="1:15" x14ac:dyDescent="0.2">
      <c r="A217" s="55">
        <v>1216</v>
      </c>
      <c r="B217" s="54" t="s">
        <v>3026</v>
      </c>
      <c r="C217" s="37" t="s">
        <v>4161</v>
      </c>
      <c r="D217" s="6" t="s">
        <v>2686</v>
      </c>
      <c r="E217" s="6" t="s">
        <v>2848</v>
      </c>
      <c r="F217" s="6">
        <v>3</v>
      </c>
      <c r="G217" s="6">
        <v>3.01</v>
      </c>
      <c r="H217" s="6" t="s">
        <v>2566</v>
      </c>
      <c r="J217" s="54" t="s">
        <v>141</v>
      </c>
      <c r="K217" s="54" t="s">
        <v>1623</v>
      </c>
      <c r="L217" s="37" t="s">
        <v>709</v>
      </c>
      <c r="M217" s="37" t="s">
        <v>1624</v>
      </c>
      <c r="N217" s="37" t="s">
        <v>1981</v>
      </c>
      <c r="O217" s="6" t="s">
        <v>1850</v>
      </c>
    </row>
    <row r="218" spans="1:15" x14ac:dyDescent="0.2">
      <c r="A218" s="55">
        <v>1217</v>
      </c>
      <c r="B218" s="54" t="s">
        <v>2558</v>
      </c>
      <c r="C218" s="37" t="s">
        <v>4679</v>
      </c>
      <c r="D218" s="6" t="s">
        <v>2686</v>
      </c>
      <c r="E218" s="6" t="s">
        <v>2848</v>
      </c>
      <c r="F218" s="6">
        <v>2</v>
      </c>
      <c r="G218" s="6">
        <v>3.01</v>
      </c>
      <c r="H218" s="6" t="s">
        <v>164</v>
      </c>
      <c r="J218" s="54" t="s">
        <v>26</v>
      </c>
      <c r="K218" s="54" t="s">
        <v>1304</v>
      </c>
      <c r="L218" s="37" t="s">
        <v>563</v>
      </c>
      <c r="M218" s="37" t="s">
        <v>1305</v>
      </c>
      <c r="N218" s="37" t="s">
        <v>3330</v>
      </c>
      <c r="O218" s="6" t="s">
        <v>1850</v>
      </c>
    </row>
    <row r="219" spans="1:15" x14ac:dyDescent="0.2">
      <c r="A219" s="55">
        <v>1218</v>
      </c>
      <c r="G219" s="6">
        <v>5.0599999999999996</v>
      </c>
      <c r="N219" s="37"/>
    </row>
    <row r="220" spans="1:15" x14ac:dyDescent="0.2">
      <c r="A220" s="55">
        <v>1219</v>
      </c>
      <c r="B220" s="54" t="s">
        <v>4675</v>
      </c>
      <c r="C220" s="37" t="s">
        <v>4676</v>
      </c>
      <c r="D220" s="6" t="s">
        <v>2686</v>
      </c>
      <c r="E220" s="6" t="s">
        <v>2848</v>
      </c>
      <c r="F220" s="6">
        <v>2</v>
      </c>
      <c r="G220" s="6">
        <v>3.01</v>
      </c>
      <c r="H220" s="6" t="s">
        <v>164</v>
      </c>
      <c r="J220" s="54" t="s">
        <v>4677</v>
      </c>
      <c r="K220" s="54" t="s">
        <v>380</v>
      </c>
      <c r="L220" s="37" t="s">
        <v>4678</v>
      </c>
      <c r="M220" s="37" t="s">
        <v>1236</v>
      </c>
      <c r="N220" s="37" t="s">
        <v>4372</v>
      </c>
      <c r="O220" s="6" t="s">
        <v>1850</v>
      </c>
    </row>
    <row r="221" spans="1:15" x14ac:dyDescent="0.2">
      <c r="A221" s="55">
        <v>1220</v>
      </c>
      <c r="B221" s="54" t="s">
        <v>4683</v>
      </c>
      <c r="C221" s="37" t="s">
        <v>4684</v>
      </c>
      <c r="D221" s="6" t="s">
        <v>2686</v>
      </c>
      <c r="E221" s="6" t="s">
        <v>2848</v>
      </c>
      <c r="F221" s="6">
        <v>2</v>
      </c>
      <c r="G221" s="6">
        <v>3.01</v>
      </c>
      <c r="H221" s="6" t="s">
        <v>164</v>
      </c>
      <c r="J221" s="54" t="s">
        <v>4685</v>
      </c>
      <c r="K221" s="54" t="s">
        <v>1270</v>
      </c>
      <c r="L221" s="37" t="s">
        <v>4686</v>
      </c>
      <c r="M221" s="37" t="s">
        <v>1271</v>
      </c>
      <c r="N221" s="37" t="s">
        <v>3946</v>
      </c>
      <c r="O221" s="6" t="s">
        <v>1850</v>
      </c>
    </row>
    <row r="222" spans="1:15" x14ac:dyDescent="0.2">
      <c r="A222" s="55">
        <v>1221</v>
      </c>
      <c r="B222" s="54" t="s">
        <v>4680</v>
      </c>
      <c r="C222" s="37" t="s">
        <v>4688</v>
      </c>
      <c r="D222" s="6" t="s">
        <v>2686</v>
      </c>
      <c r="E222" s="6" t="s">
        <v>2848</v>
      </c>
      <c r="F222" s="6">
        <v>2</v>
      </c>
      <c r="G222" s="6">
        <v>3.01</v>
      </c>
      <c r="H222" s="6" t="s">
        <v>164</v>
      </c>
      <c r="J222" s="54" t="s">
        <v>4681</v>
      </c>
      <c r="K222" s="54" t="s">
        <v>369</v>
      </c>
      <c r="L222" s="37" t="s">
        <v>4682</v>
      </c>
      <c r="M222" s="37" t="s">
        <v>1127</v>
      </c>
      <c r="N222" s="37" t="s">
        <v>3645</v>
      </c>
      <c r="O222" s="6" t="s">
        <v>1850</v>
      </c>
    </row>
    <row r="223" spans="1:15" x14ac:dyDescent="0.2">
      <c r="A223" s="55">
        <v>1222</v>
      </c>
      <c r="B223" s="54" t="s">
        <v>4158</v>
      </c>
      <c r="C223" s="37" t="s">
        <v>4687</v>
      </c>
      <c r="D223" s="6" t="s">
        <v>2686</v>
      </c>
      <c r="E223" s="6" t="s">
        <v>2848</v>
      </c>
      <c r="F223" s="6">
        <v>2</v>
      </c>
      <c r="G223" s="6">
        <v>3.01</v>
      </c>
      <c r="H223" s="6" t="s">
        <v>164</v>
      </c>
      <c r="J223" s="54" t="s">
        <v>1316</v>
      </c>
      <c r="K223" s="54" t="s">
        <v>288</v>
      </c>
      <c r="L223" s="37" t="s">
        <v>1317</v>
      </c>
      <c r="M223" s="37" t="s">
        <v>671</v>
      </c>
      <c r="N223" s="37" t="s">
        <v>2595</v>
      </c>
      <c r="O223" s="6" t="s">
        <v>1850</v>
      </c>
    </row>
    <row r="224" spans="1:15" x14ac:dyDescent="0.2">
      <c r="A224" s="55">
        <v>1223</v>
      </c>
      <c r="G224" s="6">
        <v>5.0599999999999996</v>
      </c>
      <c r="N224" s="37"/>
    </row>
    <row r="225" spans="1:15" x14ac:dyDescent="0.2">
      <c r="A225" s="55">
        <v>1224</v>
      </c>
      <c r="B225" s="54" t="s">
        <v>2618</v>
      </c>
      <c r="C225" s="37" t="s">
        <v>2941</v>
      </c>
      <c r="D225" s="6" t="s">
        <v>2686</v>
      </c>
      <c r="E225" s="6" t="s">
        <v>2848</v>
      </c>
      <c r="F225" s="6">
        <v>2</v>
      </c>
      <c r="G225" s="6">
        <v>3.01</v>
      </c>
      <c r="H225" s="6" t="s">
        <v>164</v>
      </c>
      <c r="J225" s="54" t="s">
        <v>100</v>
      </c>
      <c r="K225" s="54" t="s">
        <v>23</v>
      </c>
      <c r="L225" s="37" t="s">
        <v>639</v>
      </c>
      <c r="M225" s="37" t="s">
        <v>883</v>
      </c>
      <c r="N225" s="37" t="s">
        <v>2544</v>
      </c>
      <c r="O225" s="6" t="s">
        <v>1850</v>
      </c>
    </row>
    <row r="226" spans="1:15" x14ac:dyDescent="0.2">
      <c r="A226" s="55">
        <v>1225</v>
      </c>
      <c r="B226" s="54" t="s">
        <v>55</v>
      </c>
      <c r="C226" s="37" t="s">
        <v>4178</v>
      </c>
      <c r="D226" s="6" t="s">
        <v>2686</v>
      </c>
      <c r="E226" s="6" t="s">
        <v>3858</v>
      </c>
      <c r="F226" s="6">
        <v>3</v>
      </c>
      <c r="G226" s="6">
        <v>3.01</v>
      </c>
      <c r="H226" s="6" t="s">
        <v>2566</v>
      </c>
      <c r="J226" s="54" t="s">
        <v>56</v>
      </c>
      <c r="K226" s="54" t="s">
        <v>493</v>
      </c>
      <c r="L226" s="37" t="s">
        <v>1510</v>
      </c>
      <c r="M226" s="37" t="s">
        <v>1170</v>
      </c>
      <c r="N226" s="37" t="s">
        <v>1990</v>
      </c>
      <c r="O226" s="6" t="s">
        <v>1850</v>
      </c>
    </row>
    <row r="227" spans="1:15" x14ac:dyDescent="0.2">
      <c r="A227" s="55">
        <v>1226</v>
      </c>
      <c r="B227" s="54" t="s">
        <v>24</v>
      </c>
      <c r="C227" s="37" t="s">
        <v>4181</v>
      </c>
      <c r="D227" s="6" t="s">
        <v>2686</v>
      </c>
      <c r="E227" s="6" t="s">
        <v>3858</v>
      </c>
      <c r="F227" s="6">
        <v>3</v>
      </c>
      <c r="G227" s="6">
        <v>3.01</v>
      </c>
      <c r="H227" s="6" t="s">
        <v>2566</v>
      </c>
      <c r="J227" s="54" t="s">
        <v>25</v>
      </c>
      <c r="K227" s="54" t="s">
        <v>1664</v>
      </c>
      <c r="L227" s="37" t="s">
        <v>616</v>
      </c>
      <c r="M227" s="37" t="s">
        <v>1665</v>
      </c>
      <c r="N227" s="37" t="s">
        <v>1992</v>
      </c>
      <c r="O227" s="6" t="s">
        <v>1850</v>
      </c>
    </row>
    <row r="228" spans="1:15" x14ac:dyDescent="0.2">
      <c r="A228" s="55">
        <v>1227</v>
      </c>
      <c r="B228" s="54" t="s">
        <v>2520</v>
      </c>
      <c r="C228" s="37" t="s">
        <v>4182</v>
      </c>
      <c r="D228" s="6" t="s">
        <v>2686</v>
      </c>
      <c r="E228" s="6" t="s">
        <v>3858</v>
      </c>
      <c r="F228" s="6">
        <v>3</v>
      </c>
      <c r="G228" s="6">
        <v>3.01</v>
      </c>
      <c r="H228" s="6" t="s">
        <v>2566</v>
      </c>
      <c r="J228" s="54" t="s">
        <v>214</v>
      </c>
      <c r="K228" s="54" t="s">
        <v>4183</v>
      </c>
      <c r="L228" s="37" t="s">
        <v>777</v>
      </c>
      <c r="M228" s="37" t="s">
        <v>1160</v>
      </c>
      <c r="N228" s="37" t="s">
        <v>1993</v>
      </c>
      <c r="O228" s="6" t="s">
        <v>1850</v>
      </c>
    </row>
    <row r="229" spans="1:15" x14ac:dyDescent="0.2">
      <c r="A229" s="55">
        <v>1228</v>
      </c>
      <c r="B229" s="54" t="s">
        <v>2587</v>
      </c>
      <c r="C229" s="37" t="s">
        <v>4177</v>
      </c>
      <c r="D229" s="6" t="s">
        <v>2686</v>
      </c>
      <c r="E229" s="6" t="s">
        <v>3858</v>
      </c>
      <c r="F229" s="6">
        <v>3</v>
      </c>
      <c r="G229" s="6">
        <v>3.01</v>
      </c>
      <c r="H229" s="6" t="s">
        <v>2566</v>
      </c>
      <c r="J229" s="54" t="s">
        <v>62</v>
      </c>
      <c r="K229" s="54" t="s">
        <v>411</v>
      </c>
      <c r="L229" s="37" t="s">
        <v>646</v>
      </c>
      <c r="M229" s="37" t="s">
        <v>1156</v>
      </c>
      <c r="N229" s="37" t="s">
        <v>1905</v>
      </c>
      <c r="O229" s="6" t="s">
        <v>1850</v>
      </c>
    </row>
    <row r="230" spans="1:15" x14ac:dyDescent="0.2">
      <c r="A230" s="55">
        <v>1229</v>
      </c>
      <c r="B230" s="54" t="s">
        <v>4179</v>
      </c>
      <c r="C230" s="37" t="s">
        <v>4180</v>
      </c>
      <c r="D230" s="6" t="s">
        <v>2686</v>
      </c>
      <c r="E230" s="6" t="s">
        <v>3858</v>
      </c>
      <c r="F230" s="6">
        <v>3</v>
      </c>
      <c r="G230" s="6">
        <v>3.01</v>
      </c>
      <c r="H230" s="6" t="s">
        <v>2566</v>
      </c>
      <c r="J230" s="54" t="s">
        <v>1337</v>
      </c>
      <c r="K230" s="54" t="s">
        <v>380</v>
      </c>
      <c r="L230" s="37" t="s">
        <v>1185</v>
      </c>
      <c r="M230" s="37" t="s">
        <v>1236</v>
      </c>
      <c r="N230" s="37" t="s">
        <v>1860</v>
      </c>
      <c r="O230" s="6" t="s">
        <v>1850</v>
      </c>
    </row>
    <row r="231" spans="1:15" x14ac:dyDescent="0.2">
      <c r="A231" s="55">
        <v>1230</v>
      </c>
      <c r="B231" s="54" t="s">
        <v>4175</v>
      </c>
      <c r="C231" s="37" t="s">
        <v>4176</v>
      </c>
      <c r="D231" s="6" t="s">
        <v>2686</v>
      </c>
      <c r="E231" s="6" t="s">
        <v>3858</v>
      </c>
      <c r="F231" s="6">
        <v>3</v>
      </c>
      <c r="G231" s="6">
        <v>3.01</v>
      </c>
      <c r="H231" s="6" t="s">
        <v>2566</v>
      </c>
      <c r="J231" s="54" t="s">
        <v>230</v>
      </c>
      <c r="K231" s="54" t="s">
        <v>1342</v>
      </c>
      <c r="L231" s="37" t="s">
        <v>768</v>
      </c>
      <c r="M231" s="37" t="s">
        <v>1441</v>
      </c>
      <c r="N231" s="37" t="s">
        <v>1860</v>
      </c>
      <c r="O231" s="6" t="s">
        <v>1850</v>
      </c>
    </row>
    <row r="232" spans="1:15" x14ac:dyDescent="0.2">
      <c r="A232" s="55">
        <v>1231</v>
      </c>
      <c r="B232" s="54" t="s">
        <v>3708</v>
      </c>
      <c r="C232" s="37" t="s">
        <v>4804</v>
      </c>
      <c r="D232" s="6" t="s">
        <v>2686</v>
      </c>
      <c r="E232" s="6" t="s">
        <v>3858</v>
      </c>
      <c r="F232" s="6">
        <v>2</v>
      </c>
      <c r="G232" s="6">
        <v>3.01</v>
      </c>
      <c r="H232" s="6" t="s">
        <v>164</v>
      </c>
      <c r="J232" s="54" t="s">
        <v>321</v>
      </c>
      <c r="K232" s="54" t="s">
        <v>4805</v>
      </c>
      <c r="L232" s="37" t="s">
        <v>606</v>
      </c>
      <c r="M232" s="37" t="s">
        <v>4806</v>
      </c>
      <c r="N232" s="37" t="s">
        <v>4807</v>
      </c>
      <c r="O232" s="6" t="s">
        <v>1850</v>
      </c>
    </row>
    <row r="233" spans="1:15" x14ac:dyDescent="0.2">
      <c r="A233" s="55">
        <v>1232</v>
      </c>
      <c r="B233" s="54" t="s">
        <v>4261</v>
      </c>
      <c r="C233" s="37" t="s">
        <v>4803</v>
      </c>
      <c r="D233" s="6" t="s">
        <v>2686</v>
      </c>
      <c r="E233" s="6" t="s">
        <v>3858</v>
      </c>
      <c r="F233" s="6">
        <v>2</v>
      </c>
      <c r="G233" s="6">
        <v>3.01</v>
      </c>
      <c r="H233" s="6" t="s">
        <v>164</v>
      </c>
      <c r="J233" s="54" t="s">
        <v>1067</v>
      </c>
      <c r="K233" s="54" t="s">
        <v>4602</v>
      </c>
      <c r="L233" s="37" t="s">
        <v>1068</v>
      </c>
      <c r="M233" s="37" t="s">
        <v>4603</v>
      </c>
      <c r="N233" s="37" t="s">
        <v>3752</v>
      </c>
      <c r="O233" s="6" t="s">
        <v>1850</v>
      </c>
    </row>
    <row r="234" spans="1:15" x14ac:dyDescent="0.2">
      <c r="A234" s="55">
        <v>1233</v>
      </c>
      <c r="B234" s="54" t="s">
        <v>2474</v>
      </c>
      <c r="C234" s="37" t="s">
        <v>4794</v>
      </c>
      <c r="D234" s="6" t="s">
        <v>2686</v>
      </c>
      <c r="E234" s="6" t="s">
        <v>3858</v>
      </c>
      <c r="F234" s="6">
        <v>2</v>
      </c>
      <c r="G234" s="6">
        <v>3.01</v>
      </c>
      <c r="H234" s="6" t="s">
        <v>164</v>
      </c>
      <c r="J234" s="54" t="s">
        <v>116</v>
      </c>
      <c r="K234" s="54" t="s">
        <v>362</v>
      </c>
      <c r="L234" s="37" t="s">
        <v>755</v>
      </c>
      <c r="M234" s="37" t="s">
        <v>1150</v>
      </c>
      <c r="N234" s="37" t="s">
        <v>4795</v>
      </c>
      <c r="O234" s="6" t="s">
        <v>1850</v>
      </c>
    </row>
    <row r="235" spans="1:15" x14ac:dyDescent="0.2">
      <c r="A235" s="55">
        <v>1234</v>
      </c>
      <c r="B235" s="54" t="s">
        <v>4799</v>
      </c>
      <c r="C235" s="37" t="s">
        <v>4800</v>
      </c>
      <c r="D235" s="6" t="s">
        <v>2686</v>
      </c>
      <c r="E235" s="6" t="s">
        <v>3858</v>
      </c>
      <c r="F235" s="6">
        <v>2</v>
      </c>
      <c r="G235" s="6">
        <v>3.01</v>
      </c>
      <c r="H235" s="6" t="s">
        <v>164</v>
      </c>
      <c r="J235" s="54" t="s">
        <v>4801</v>
      </c>
      <c r="K235" s="54" t="s">
        <v>411</v>
      </c>
      <c r="L235" s="37" t="s">
        <v>4802</v>
      </c>
      <c r="M235" s="37" t="s">
        <v>1156</v>
      </c>
      <c r="N235" s="37" t="s">
        <v>3878</v>
      </c>
      <c r="O235" s="6" t="s">
        <v>1850</v>
      </c>
    </row>
    <row r="236" spans="1:15" x14ac:dyDescent="0.2">
      <c r="A236" s="55">
        <v>1235</v>
      </c>
      <c r="B236" s="54" t="s">
        <v>4680</v>
      </c>
      <c r="C236" s="37" t="s">
        <v>4791</v>
      </c>
      <c r="D236" s="6" t="s">
        <v>2686</v>
      </c>
      <c r="E236" s="6" t="s">
        <v>3858</v>
      </c>
      <c r="F236" s="6">
        <v>2</v>
      </c>
      <c r="G236" s="6">
        <v>3.01</v>
      </c>
      <c r="H236" s="6" t="s">
        <v>164</v>
      </c>
      <c r="J236" s="54" t="s">
        <v>4681</v>
      </c>
      <c r="K236" s="54" t="s">
        <v>4792</v>
      </c>
      <c r="L236" s="37" t="s">
        <v>4682</v>
      </c>
      <c r="M236" s="37" t="s">
        <v>4793</v>
      </c>
      <c r="N236" s="37" t="s">
        <v>2539</v>
      </c>
      <c r="O236" s="6" t="s">
        <v>1850</v>
      </c>
    </row>
    <row r="237" spans="1:15" x14ac:dyDescent="0.2">
      <c r="A237" s="55">
        <v>1236</v>
      </c>
      <c r="B237" s="54" t="s">
        <v>4796</v>
      </c>
      <c r="C237" s="37" t="s">
        <v>383</v>
      </c>
      <c r="D237" s="6" t="s">
        <v>2686</v>
      </c>
      <c r="E237" s="6" t="s">
        <v>3858</v>
      </c>
      <c r="F237" s="6">
        <v>2</v>
      </c>
      <c r="G237" s="6">
        <v>3.01</v>
      </c>
      <c r="H237" s="6" t="s">
        <v>164</v>
      </c>
      <c r="J237" s="54" t="s">
        <v>4797</v>
      </c>
      <c r="K237" s="54" t="s">
        <v>384</v>
      </c>
      <c r="L237" s="37" t="s">
        <v>4798</v>
      </c>
      <c r="M237" s="37" t="s">
        <v>1145</v>
      </c>
      <c r="N237" s="37" t="s">
        <v>2611</v>
      </c>
      <c r="O237" s="6" t="s">
        <v>1850</v>
      </c>
    </row>
    <row r="238" spans="1:15" x14ac:dyDescent="0.2">
      <c r="A238" s="55">
        <v>1237</v>
      </c>
      <c r="B238" s="54" t="s">
        <v>1669</v>
      </c>
      <c r="C238" s="37" t="s">
        <v>2005</v>
      </c>
      <c r="D238" s="6" t="s">
        <v>2686</v>
      </c>
      <c r="E238" s="6" t="s">
        <v>2894</v>
      </c>
      <c r="F238" s="6">
        <v>3</v>
      </c>
      <c r="G238" s="6">
        <v>3.01</v>
      </c>
      <c r="H238" s="6" t="s">
        <v>2566</v>
      </c>
      <c r="J238" s="54" t="s">
        <v>438</v>
      </c>
      <c r="K238" s="54" t="s">
        <v>406</v>
      </c>
      <c r="L238" s="37" t="s">
        <v>1196</v>
      </c>
      <c r="M238" s="37" t="s">
        <v>1169</v>
      </c>
      <c r="N238" s="37" t="s">
        <v>2006</v>
      </c>
      <c r="O238" s="6" t="s">
        <v>1850</v>
      </c>
    </row>
    <row r="239" spans="1:15" x14ac:dyDescent="0.2">
      <c r="A239" s="55">
        <v>1238</v>
      </c>
      <c r="B239" s="54" t="s">
        <v>127</v>
      </c>
      <c r="C239" s="37" t="s">
        <v>1373</v>
      </c>
      <c r="D239" s="6" t="s">
        <v>2686</v>
      </c>
      <c r="E239" s="6" t="s">
        <v>2894</v>
      </c>
      <c r="F239" s="6">
        <v>3</v>
      </c>
      <c r="G239" s="6">
        <v>3.01</v>
      </c>
      <c r="H239" s="6" t="s">
        <v>2566</v>
      </c>
      <c r="J239" s="54" t="s">
        <v>128</v>
      </c>
      <c r="K239" s="54" t="s">
        <v>484</v>
      </c>
      <c r="L239" s="37" t="s">
        <v>811</v>
      </c>
      <c r="M239" s="37" t="s">
        <v>1208</v>
      </c>
      <c r="N239" s="37" t="s">
        <v>1994</v>
      </c>
      <c r="O239" s="6" t="s">
        <v>1850</v>
      </c>
    </row>
    <row r="240" spans="1:15" x14ac:dyDescent="0.2">
      <c r="A240" s="55">
        <v>1239</v>
      </c>
      <c r="B240" s="54" t="s">
        <v>1597</v>
      </c>
      <c r="C240" s="37" t="s">
        <v>441</v>
      </c>
      <c r="D240" s="6" t="s">
        <v>2686</v>
      </c>
      <c r="E240" s="6" t="s">
        <v>2894</v>
      </c>
      <c r="F240" s="6">
        <v>3</v>
      </c>
      <c r="G240" s="6">
        <v>3.01</v>
      </c>
      <c r="H240" s="6" t="s">
        <v>2566</v>
      </c>
      <c r="J240" s="54" t="s">
        <v>240</v>
      </c>
      <c r="K240" s="54" t="s">
        <v>395</v>
      </c>
      <c r="L240" s="37" t="s">
        <v>569</v>
      </c>
      <c r="M240" s="37" t="s">
        <v>1176</v>
      </c>
      <c r="N240" s="37" t="s">
        <v>2015</v>
      </c>
      <c r="O240" s="6" t="s">
        <v>1850</v>
      </c>
    </row>
    <row r="241" spans="1:15" x14ac:dyDescent="0.2">
      <c r="A241" s="55">
        <v>1240</v>
      </c>
      <c r="B241" s="54" t="s">
        <v>993</v>
      </c>
      <c r="C241" s="37" t="s">
        <v>2001</v>
      </c>
      <c r="D241" s="6" t="s">
        <v>2686</v>
      </c>
      <c r="E241" s="6" t="s">
        <v>2894</v>
      </c>
      <c r="F241" s="6">
        <v>3</v>
      </c>
      <c r="G241" s="6">
        <v>3.01</v>
      </c>
      <c r="H241" s="6" t="s">
        <v>2566</v>
      </c>
      <c r="J241" s="54" t="s">
        <v>882</v>
      </c>
      <c r="K241" s="54" t="s">
        <v>2002</v>
      </c>
      <c r="L241" s="37" t="s">
        <v>994</v>
      </c>
      <c r="M241" s="37" t="s">
        <v>2003</v>
      </c>
      <c r="N241" s="37" t="s">
        <v>2004</v>
      </c>
      <c r="O241" s="6" t="s">
        <v>1850</v>
      </c>
    </row>
    <row r="242" spans="1:15" x14ac:dyDescent="0.2">
      <c r="A242" s="55">
        <v>1241</v>
      </c>
      <c r="B242" s="54" t="s">
        <v>1995</v>
      </c>
      <c r="C242" s="37" t="s">
        <v>1996</v>
      </c>
      <c r="D242" s="6" t="s">
        <v>2686</v>
      </c>
      <c r="E242" s="6" t="s">
        <v>2894</v>
      </c>
      <c r="F242" s="6">
        <v>3</v>
      </c>
      <c r="G242" s="6">
        <v>3.01</v>
      </c>
      <c r="H242" s="6" t="s">
        <v>2566</v>
      </c>
      <c r="J242" s="54" t="s">
        <v>1997</v>
      </c>
      <c r="K242" s="54" t="s">
        <v>1234</v>
      </c>
      <c r="L242" s="37" t="s">
        <v>1998</v>
      </c>
      <c r="M242" s="37" t="s">
        <v>1235</v>
      </c>
      <c r="N242" s="37" t="s">
        <v>1863</v>
      </c>
      <c r="O242" s="6" t="s">
        <v>1850</v>
      </c>
    </row>
    <row r="243" spans="1:15" x14ac:dyDescent="0.2">
      <c r="A243" s="55">
        <v>1242</v>
      </c>
      <c r="B243" s="54" t="s">
        <v>446</v>
      </c>
      <c r="C243" s="37" t="s">
        <v>1999</v>
      </c>
      <c r="D243" s="6" t="s">
        <v>2686</v>
      </c>
      <c r="E243" s="6" t="s">
        <v>2894</v>
      </c>
      <c r="F243" s="6">
        <v>3</v>
      </c>
      <c r="G243" s="6">
        <v>3.01</v>
      </c>
      <c r="H243" s="6" t="s">
        <v>2566</v>
      </c>
      <c r="J243" s="54" t="s">
        <v>62</v>
      </c>
      <c r="K243" s="54" t="s">
        <v>410</v>
      </c>
      <c r="L243" s="37" t="s">
        <v>646</v>
      </c>
      <c r="M243" s="37" t="s">
        <v>1107</v>
      </c>
      <c r="N243" s="37" t="s">
        <v>2000</v>
      </c>
      <c r="O243" s="6" t="s">
        <v>1850</v>
      </c>
    </row>
    <row r="244" spans="1:15" x14ac:dyDescent="0.2">
      <c r="A244" s="55">
        <v>1243</v>
      </c>
      <c r="B244" s="54" t="s">
        <v>2013</v>
      </c>
      <c r="C244" s="37" t="s">
        <v>2014</v>
      </c>
      <c r="D244" s="6" t="s">
        <v>2686</v>
      </c>
      <c r="E244" s="6" t="s">
        <v>2894</v>
      </c>
      <c r="F244" s="6">
        <v>3</v>
      </c>
      <c r="G244" s="6">
        <v>3.01</v>
      </c>
      <c r="H244" s="6" t="s">
        <v>2566</v>
      </c>
      <c r="J244" s="54" t="s">
        <v>1063</v>
      </c>
      <c r="K244" s="54" t="s">
        <v>409</v>
      </c>
      <c r="L244" s="37" t="s">
        <v>1064</v>
      </c>
      <c r="M244" s="37" t="s">
        <v>1276</v>
      </c>
      <c r="N244" s="37" t="s">
        <v>1885</v>
      </c>
      <c r="O244" s="6" t="s">
        <v>1850</v>
      </c>
    </row>
    <row r="245" spans="1:15" x14ac:dyDescent="0.2">
      <c r="A245" s="55">
        <v>1244</v>
      </c>
      <c r="B245" s="54" t="s">
        <v>139</v>
      </c>
      <c r="C245" s="37" t="s">
        <v>2016</v>
      </c>
      <c r="D245" s="6" t="s">
        <v>2686</v>
      </c>
      <c r="E245" s="6" t="s">
        <v>2894</v>
      </c>
      <c r="F245" s="6">
        <v>3</v>
      </c>
      <c r="G245" s="6">
        <v>3.01</v>
      </c>
      <c r="H245" s="6" t="s">
        <v>2566</v>
      </c>
      <c r="J245" s="54" t="s">
        <v>95</v>
      </c>
      <c r="K245" s="54" t="s">
        <v>2017</v>
      </c>
      <c r="L245" s="37" t="s">
        <v>775</v>
      </c>
      <c r="M245" s="37" t="s">
        <v>2018</v>
      </c>
      <c r="N245" s="37" t="s">
        <v>1889</v>
      </c>
      <c r="O245" s="6" t="s">
        <v>1850</v>
      </c>
    </row>
    <row r="246" spans="1:15" x14ac:dyDescent="0.2">
      <c r="A246" s="55">
        <v>1245</v>
      </c>
      <c r="B246" s="54" t="s">
        <v>1570</v>
      </c>
      <c r="C246" s="37" t="s">
        <v>2007</v>
      </c>
      <c r="D246" s="6" t="s">
        <v>2686</v>
      </c>
      <c r="E246" s="6" t="s">
        <v>2894</v>
      </c>
      <c r="F246" s="6">
        <v>3</v>
      </c>
      <c r="G246" s="6">
        <v>3.01</v>
      </c>
      <c r="H246" s="6" t="s">
        <v>2566</v>
      </c>
      <c r="J246" s="54" t="s">
        <v>319</v>
      </c>
      <c r="K246" s="54" t="s">
        <v>277</v>
      </c>
      <c r="L246" s="37" t="s">
        <v>1329</v>
      </c>
      <c r="M246" s="37" t="s">
        <v>717</v>
      </c>
      <c r="N246" s="37" t="s">
        <v>2008</v>
      </c>
      <c r="O246" s="6" t="s">
        <v>1850</v>
      </c>
    </row>
    <row r="247" spans="1:15" x14ac:dyDescent="0.2">
      <c r="A247" s="55">
        <v>1246</v>
      </c>
      <c r="B247" s="54" t="s">
        <v>1612</v>
      </c>
      <c r="C247" s="37" t="s">
        <v>1649</v>
      </c>
      <c r="D247" s="6" t="s">
        <v>2686</v>
      </c>
      <c r="E247" s="6" t="s">
        <v>2894</v>
      </c>
      <c r="F247" s="6">
        <v>3</v>
      </c>
      <c r="G247" s="6">
        <v>3.01</v>
      </c>
      <c r="H247" s="6" t="s">
        <v>2566</v>
      </c>
      <c r="J247" s="54" t="s">
        <v>210</v>
      </c>
      <c r="K247" s="54" t="s">
        <v>498</v>
      </c>
      <c r="L247" s="37" t="s">
        <v>630</v>
      </c>
      <c r="M247" s="37" t="s">
        <v>1124</v>
      </c>
      <c r="N247" s="37" t="s">
        <v>2019</v>
      </c>
      <c r="O247" s="6" t="s">
        <v>1850</v>
      </c>
    </row>
    <row r="248" spans="1:15" x14ac:dyDescent="0.2">
      <c r="A248" s="55">
        <v>1247</v>
      </c>
      <c r="B248" s="54" t="s">
        <v>447</v>
      </c>
      <c r="C248" s="37" t="s">
        <v>2012</v>
      </c>
      <c r="D248" s="6" t="s">
        <v>2686</v>
      </c>
      <c r="E248" s="6" t="s">
        <v>2894</v>
      </c>
      <c r="F248" s="6">
        <v>3</v>
      </c>
      <c r="G248" s="6">
        <v>3.01</v>
      </c>
      <c r="H248" s="6" t="s">
        <v>2566</v>
      </c>
      <c r="J248" s="54" t="s">
        <v>162</v>
      </c>
      <c r="K248" s="54" t="s">
        <v>63</v>
      </c>
      <c r="L248" s="37" t="s">
        <v>609</v>
      </c>
      <c r="M248" s="37" t="s">
        <v>1083</v>
      </c>
      <c r="N248" s="37" t="s">
        <v>1894</v>
      </c>
      <c r="O248" s="6" t="s">
        <v>1850</v>
      </c>
    </row>
    <row r="249" spans="1:15" x14ac:dyDescent="0.2">
      <c r="A249" s="55">
        <v>1248</v>
      </c>
      <c r="B249" s="54" t="s">
        <v>2009</v>
      </c>
      <c r="C249" s="37" t="s">
        <v>2010</v>
      </c>
      <c r="D249" s="6" t="s">
        <v>2686</v>
      </c>
      <c r="E249" s="6" t="s">
        <v>2894</v>
      </c>
      <c r="F249" s="6">
        <v>3</v>
      </c>
      <c r="G249" s="6">
        <v>3.01</v>
      </c>
      <c r="H249" s="6" t="s">
        <v>2566</v>
      </c>
      <c r="J249" s="54" t="s">
        <v>1473</v>
      </c>
      <c r="K249" s="54" t="s">
        <v>513</v>
      </c>
      <c r="L249" s="37" t="s">
        <v>1474</v>
      </c>
      <c r="M249" s="37" t="s">
        <v>1109</v>
      </c>
      <c r="N249" s="37" t="s">
        <v>2011</v>
      </c>
      <c r="O249" s="6" t="s">
        <v>1850</v>
      </c>
    </row>
    <row r="250" spans="1:15" x14ac:dyDescent="0.2">
      <c r="A250" s="55">
        <v>1249</v>
      </c>
      <c r="B250" s="54" t="s">
        <v>2481</v>
      </c>
      <c r="C250" s="37" t="s">
        <v>4545</v>
      </c>
      <c r="D250" s="6" t="s">
        <v>2686</v>
      </c>
      <c r="E250" s="6" t="s">
        <v>2894</v>
      </c>
      <c r="F250" s="6">
        <v>2</v>
      </c>
      <c r="G250" s="6">
        <v>3.01</v>
      </c>
      <c r="H250" s="6" t="s">
        <v>164</v>
      </c>
      <c r="J250" s="54" t="s">
        <v>0</v>
      </c>
      <c r="K250" s="54" t="s">
        <v>392</v>
      </c>
      <c r="L250" s="37" t="s">
        <v>752</v>
      </c>
      <c r="M250" s="37" t="s">
        <v>1162</v>
      </c>
      <c r="N250" s="37" t="s">
        <v>4491</v>
      </c>
      <c r="O250" s="6" t="s">
        <v>1850</v>
      </c>
    </row>
    <row r="251" spans="1:15" x14ac:dyDescent="0.2">
      <c r="A251" s="55">
        <v>1250</v>
      </c>
      <c r="B251" s="54" t="s">
        <v>4551</v>
      </c>
      <c r="C251" s="37" t="s">
        <v>4416</v>
      </c>
      <c r="D251" s="6" t="s">
        <v>2686</v>
      </c>
      <c r="E251" s="6" t="s">
        <v>2894</v>
      </c>
      <c r="F251" s="6">
        <v>2</v>
      </c>
      <c r="G251" s="6">
        <v>3.01</v>
      </c>
      <c r="H251" s="6" t="s">
        <v>164</v>
      </c>
      <c r="J251" s="54" t="s">
        <v>224</v>
      </c>
      <c r="K251" s="54" t="s">
        <v>132</v>
      </c>
      <c r="L251" s="37" t="s">
        <v>762</v>
      </c>
      <c r="M251" s="37" t="s">
        <v>798</v>
      </c>
      <c r="N251" s="37" t="s">
        <v>4552</v>
      </c>
      <c r="O251" s="6" t="s">
        <v>1850</v>
      </c>
    </row>
    <row r="252" spans="1:15" x14ac:dyDescent="0.2">
      <c r="A252" s="55">
        <v>1251</v>
      </c>
      <c r="B252" s="54" t="s">
        <v>2597</v>
      </c>
      <c r="C252" s="37" t="s">
        <v>4544</v>
      </c>
      <c r="D252" s="6" t="s">
        <v>2686</v>
      </c>
      <c r="E252" s="6" t="s">
        <v>2894</v>
      </c>
      <c r="F252" s="6">
        <v>2</v>
      </c>
      <c r="G252" s="6">
        <v>3.01</v>
      </c>
      <c r="H252" s="6" t="s">
        <v>164</v>
      </c>
      <c r="J252" s="54" t="s">
        <v>227</v>
      </c>
      <c r="K252" s="54" t="s">
        <v>406</v>
      </c>
      <c r="L252" s="37" t="s">
        <v>765</v>
      </c>
      <c r="M252" s="37" t="s">
        <v>1169</v>
      </c>
      <c r="N252" s="37" t="s">
        <v>3851</v>
      </c>
      <c r="O252" s="6" t="s">
        <v>1850</v>
      </c>
    </row>
    <row r="253" spans="1:15" x14ac:dyDescent="0.2">
      <c r="A253" s="55">
        <v>1252</v>
      </c>
      <c r="B253" s="54" t="s">
        <v>4059</v>
      </c>
      <c r="C253" s="37" t="s">
        <v>466</v>
      </c>
      <c r="D253" s="6" t="s">
        <v>2686</v>
      </c>
      <c r="E253" s="6" t="s">
        <v>2894</v>
      </c>
      <c r="F253" s="6">
        <v>2</v>
      </c>
      <c r="G253" s="6">
        <v>3.01</v>
      </c>
      <c r="H253" s="6" t="s">
        <v>164</v>
      </c>
      <c r="J253" s="54" t="s">
        <v>196</v>
      </c>
      <c r="K253" s="54" t="s">
        <v>394</v>
      </c>
      <c r="L253" s="37" t="s">
        <v>610</v>
      </c>
      <c r="M253" s="37" t="s">
        <v>1112</v>
      </c>
      <c r="N253" s="37" t="s">
        <v>4554</v>
      </c>
      <c r="O253" s="6" t="s">
        <v>1850</v>
      </c>
    </row>
    <row r="254" spans="1:15" x14ac:dyDescent="0.2">
      <c r="A254" s="55">
        <v>1253</v>
      </c>
      <c r="B254" s="54" t="s">
        <v>27</v>
      </c>
      <c r="C254" s="37" t="s">
        <v>4549</v>
      </c>
      <c r="D254" s="6" t="s">
        <v>2686</v>
      </c>
      <c r="E254" s="6" t="s">
        <v>2894</v>
      </c>
      <c r="F254" s="6">
        <v>2</v>
      </c>
      <c r="G254" s="6">
        <v>3.01</v>
      </c>
      <c r="H254" s="6" t="s">
        <v>164</v>
      </c>
      <c r="J254" s="54" t="s">
        <v>28</v>
      </c>
      <c r="K254" s="54" t="s">
        <v>399</v>
      </c>
      <c r="L254" s="37" t="s">
        <v>618</v>
      </c>
      <c r="M254" s="37" t="s">
        <v>1163</v>
      </c>
      <c r="N254" s="37" t="s">
        <v>4550</v>
      </c>
      <c r="O254" s="6" t="s">
        <v>1850</v>
      </c>
    </row>
    <row r="255" spans="1:15" x14ac:dyDescent="0.2">
      <c r="A255" s="55">
        <v>1254</v>
      </c>
      <c r="B255" s="54" t="s">
        <v>2470</v>
      </c>
      <c r="C255" s="37" t="s">
        <v>4553</v>
      </c>
      <c r="D255" s="6" t="s">
        <v>2686</v>
      </c>
      <c r="E255" s="6" t="s">
        <v>2894</v>
      </c>
      <c r="F255" s="6">
        <v>2</v>
      </c>
      <c r="G255" s="6">
        <v>3.01</v>
      </c>
      <c r="H255" s="6" t="s">
        <v>164</v>
      </c>
      <c r="J255" s="54" t="s">
        <v>147</v>
      </c>
      <c r="K255" s="54" t="s">
        <v>498</v>
      </c>
      <c r="L255" s="37" t="s">
        <v>655</v>
      </c>
      <c r="M255" s="37" t="s">
        <v>1124</v>
      </c>
      <c r="N255" s="37" t="s">
        <v>3888</v>
      </c>
      <c r="O255" s="6" t="s">
        <v>1850</v>
      </c>
    </row>
    <row r="256" spans="1:15" x14ac:dyDescent="0.2">
      <c r="A256" s="55">
        <v>1255</v>
      </c>
      <c r="B256" s="54" t="s">
        <v>4546</v>
      </c>
      <c r="C256" s="37" t="s">
        <v>4429</v>
      </c>
      <c r="D256" s="6" t="s">
        <v>2686</v>
      </c>
      <c r="E256" s="6" t="s">
        <v>2894</v>
      </c>
      <c r="F256" s="6">
        <v>2</v>
      </c>
      <c r="G256" s="6">
        <v>3.01</v>
      </c>
      <c r="H256" s="6" t="s">
        <v>164</v>
      </c>
      <c r="J256" s="54" t="s">
        <v>4547</v>
      </c>
      <c r="K256" s="54" t="s">
        <v>401</v>
      </c>
      <c r="L256" s="37" t="s">
        <v>4548</v>
      </c>
      <c r="M256" s="37" t="s">
        <v>1442</v>
      </c>
      <c r="N256" s="37" t="s">
        <v>3497</v>
      </c>
      <c r="O256" s="6" t="s">
        <v>1850</v>
      </c>
    </row>
    <row r="257" spans="1:15" x14ac:dyDescent="0.2">
      <c r="A257" s="55">
        <v>1256</v>
      </c>
      <c r="B257" s="54" t="s">
        <v>4193</v>
      </c>
      <c r="C257" s="37" t="s">
        <v>4194</v>
      </c>
      <c r="D257" s="6" t="s">
        <v>2686</v>
      </c>
      <c r="E257" s="6" t="s">
        <v>2901</v>
      </c>
      <c r="F257" s="6">
        <v>3</v>
      </c>
      <c r="G257" s="6">
        <v>3.01</v>
      </c>
      <c r="H257" s="6" t="s">
        <v>2566</v>
      </c>
      <c r="J257" s="54" t="s">
        <v>322</v>
      </c>
      <c r="K257" s="54" t="s">
        <v>394</v>
      </c>
      <c r="L257" s="37" t="s">
        <v>829</v>
      </c>
      <c r="M257" s="37" t="s">
        <v>1112</v>
      </c>
      <c r="N257" s="37" t="s">
        <v>2023</v>
      </c>
      <c r="O257" s="6" t="s">
        <v>1850</v>
      </c>
    </row>
    <row r="258" spans="1:15" x14ac:dyDescent="0.2">
      <c r="A258" s="55">
        <v>1257</v>
      </c>
      <c r="B258" s="54" t="s">
        <v>4190</v>
      </c>
      <c r="C258" s="37" t="s">
        <v>2568</v>
      </c>
      <c r="D258" s="6" t="s">
        <v>2686</v>
      </c>
      <c r="E258" s="6" t="s">
        <v>2901</v>
      </c>
      <c r="F258" s="6">
        <v>3</v>
      </c>
      <c r="G258" s="6">
        <v>3.01</v>
      </c>
      <c r="H258" s="6" t="s">
        <v>2566</v>
      </c>
      <c r="J258" s="54" t="s">
        <v>324</v>
      </c>
      <c r="K258" s="54" t="s">
        <v>433</v>
      </c>
      <c r="L258" s="37" t="s">
        <v>1045</v>
      </c>
      <c r="M258" s="37" t="s">
        <v>1105</v>
      </c>
      <c r="N258" s="37" t="s">
        <v>2020</v>
      </c>
      <c r="O258" s="6" t="s">
        <v>1850</v>
      </c>
    </row>
    <row r="259" spans="1:15" x14ac:dyDescent="0.2">
      <c r="A259" s="55">
        <v>1258</v>
      </c>
      <c r="B259" s="54" t="s">
        <v>3509</v>
      </c>
      <c r="C259" s="37" t="s">
        <v>1254</v>
      </c>
      <c r="D259" s="6" t="s">
        <v>2686</v>
      </c>
      <c r="E259" s="6" t="s">
        <v>2901</v>
      </c>
      <c r="F259" s="6">
        <v>3</v>
      </c>
      <c r="G259" s="6">
        <v>3.01</v>
      </c>
      <c r="H259" s="6" t="s">
        <v>2566</v>
      </c>
      <c r="J259" s="54" t="s">
        <v>110</v>
      </c>
      <c r="K259" s="54" t="s">
        <v>390</v>
      </c>
      <c r="L259" s="37" t="s">
        <v>729</v>
      </c>
      <c r="M259" s="37" t="s">
        <v>1011</v>
      </c>
      <c r="N259" s="37" t="s">
        <v>1955</v>
      </c>
      <c r="O259" s="6" t="s">
        <v>1850</v>
      </c>
    </row>
    <row r="260" spans="1:15" x14ac:dyDescent="0.2">
      <c r="A260" s="55">
        <v>1259</v>
      </c>
      <c r="B260" s="54" t="s">
        <v>4191</v>
      </c>
      <c r="C260" s="37" t="s">
        <v>4192</v>
      </c>
      <c r="D260" s="6" t="s">
        <v>2686</v>
      </c>
      <c r="E260" s="6" t="s">
        <v>2901</v>
      </c>
      <c r="F260" s="6">
        <v>3</v>
      </c>
      <c r="G260" s="6">
        <v>3.01</v>
      </c>
      <c r="H260" s="6" t="s">
        <v>2566</v>
      </c>
      <c r="J260" s="54" t="s">
        <v>94</v>
      </c>
      <c r="K260" s="54" t="s">
        <v>1347</v>
      </c>
      <c r="L260" s="37" t="s">
        <v>774</v>
      </c>
      <c r="M260" s="37" t="s">
        <v>2021</v>
      </c>
      <c r="N260" s="37" t="s">
        <v>2022</v>
      </c>
      <c r="O260" s="6" t="s">
        <v>1850</v>
      </c>
    </row>
    <row r="261" spans="1:15" x14ac:dyDescent="0.2">
      <c r="A261" s="55">
        <v>1260</v>
      </c>
      <c r="B261" s="54" t="s">
        <v>4648</v>
      </c>
      <c r="C261" s="37" t="s">
        <v>4649</v>
      </c>
      <c r="D261" s="6" t="s">
        <v>2686</v>
      </c>
      <c r="E261" s="6" t="s">
        <v>2901</v>
      </c>
      <c r="F261" s="6">
        <v>2</v>
      </c>
      <c r="G261" s="6">
        <v>3.01</v>
      </c>
      <c r="H261" s="6" t="s">
        <v>2566</v>
      </c>
      <c r="J261" s="54" t="s">
        <v>4650</v>
      </c>
      <c r="K261" s="54" t="s">
        <v>1230</v>
      </c>
      <c r="L261" s="37" t="s">
        <v>4651</v>
      </c>
      <c r="M261" s="37" t="s">
        <v>1231</v>
      </c>
      <c r="N261" s="37" t="s">
        <v>3337</v>
      </c>
      <c r="O261" s="6" t="s">
        <v>1850</v>
      </c>
    </row>
    <row r="262" spans="1:15" x14ac:dyDescent="0.2">
      <c r="A262" s="55">
        <v>1261</v>
      </c>
      <c r="B262" s="54" t="s">
        <v>4641</v>
      </c>
      <c r="C262" s="37" t="s">
        <v>4642</v>
      </c>
      <c r="D262" s="6" t="s">
        <v>2686</v>
      </c>
      <c r="E262" s="6" t="s">
        <v>2901</v>
      </c>
      <c r="F262" s="6">
        <v>2</v>
      </c>
      <c r="G262" s="6">
        <v>3.01</v>
      </c>
      <c r="H262" s="6" t="s">
        <v>2566</v>
      </c>
      <c r="J262" s="54" t="s">
        <v>4643</v>
      </c>
      <c r="K262" s="54" t="s">
        <v>1353</v>
      </c>
      <c r="L262" s="37" t="s">
        <v>4644</v>
      </c>
      <c r="M262" s="37" t="s">
        <v>1393</v>
      </c>
      <c r="N262" s="37" t="s">
        <v>3230</v>
      </c>
      <c r="O262" s="6" t="s">
        <v>1850</v>
      </c>
    </row>
    <row r="263" spans="1:15" x14ac:dyDescent="0.2">
      <c r="A263" s="55">
        <v>1262</v>
      </c>
      <c r="B263" s="54" t="s">
        <v>2569</v>
      </c>
      <c r="C263" s="37" t="s">
        <v>4662</v>
      </c>
      <c r="D263" s="6" t="s">
        <v>2686</v>
      </c>
      <c r="E263" s="6" t="s">
        <v>2901</v>
      </c>
      <c r="F263" s="6">
        <v>2</v>
      </c>
      <c r="G263" s="6">
        <v>3.01</v>
      </c>
      <c r="H263" s="6" t="s">
        <v>2566</v>
      </c>
      <c r="J263" s="54" t="s">
        <v>940</v>
      </c>
      <c r="K263" s="54" t="s">
        <v>38</v>
      </c>
      <c r="L263" s="37" t="s">
        <v>1052</v>
      </c>
      <c r="M263" s="37" t="s">
        <v>1511</v>
      </c>
      <c r="N263" s="37" t="s">
        <v>2940</v>
      </c>
      <c r="O263" s="6" t="s">
        <v>1850</v>
      </c>
    </row>
    <row r="264" spans="1:15" x14ac:dyDescent="0.2">
      <c r="A264" s="55">
        <v>1263</v>
      </c>
      <c r="B264" s="54" t="s">
        <v>4898</v>
      </c>
      <c r="C264" s="37" t="s">
        <v>4152</v>
      </c>
      <c r="D264" s="6" t="s">
        <v>2686</v>
      </c>
      <c r="E264" s="6" t="s">
        <v>2901</v>
      </c>
      <c r="F264" s="6">
        <v>2</v>
      </c>
      <c r="G264" s="6">
        <v>3.01</v>
      </c>
      <c r="H264" s="6" t="s">
        <v>2566</v>
      </c>
      <c r="J264" s="54" t="s">
        <v>1577</v>
      </c>
      <c r="K264" s="54" t="s">
        <v>400</v>
      </c>
      <c r="L264" s="37" t="s">
        <v>1637</v>
      </c>
      <c r="M264" s="37" t="s">
        <v>1129</v>
      </c>
      <c r="N264" s="37" t="s">
        <v>3979</v>
      </c>
      <c r="O264" s="6" t="s">
        <v>1850</v>
      </c>
    </row>
    <row r="265" spans="1:15" x14ac:dyDescent="0.2">
      <c r="A265" s="55">
        <v>1264</v>
      </c>
      <c r="B265" s="54" t="s">
        <v>4190</v>
      </c>
      <c r="C265" s="37" t="s">
        <v>4640</v>
      </c>
      <c r="D265" s="6" t="s">
        <v>2686</v>
      </c>
      <c r="E265" s="6" t="s">
        <v>2901</v>
      </c>
      <c r="F265" s="6">
        <v>2</v>
      </c>
      <c r="G265" s="6">
        <v>3.01</v>
      </c>
      <c r="H265" s="6" t="s">
        <v>2566</v>
      </c>
      <c r="J265" s="54" t="s">
        <v>324</v>
      </c>
      <c r="K265" s="54" t="s">
        <v>277</v>
      </c>
      <c r="L265" s="37" t="s">
        <v>1045</v>
      </c>
      <c r="M265" s="37" t="s">
        <v>717</v>
      </c>
      <c r="N265" s="37" t="s">
        <v>3737</v>
      </c>
      <c r="O265" s="6" t="s">
        <v>1850</v>
      </c>
    </row>
    <row r="266" spans="1:15" x14ac:dyDescent="0.2">
      <c r="A266" s="55">
        <v>1265</v>
      </c>
      <c r="B266" s="54" t="s">
        <v>4663</v>
      </c>
      <c r="C266" s="37" t="s">
        <v>4664</v>
      </c>
      <c r="D266" s="6" t="s">
        <v>2686</v>
      </c>
      <c r="E266" s="6" t="s">
        <v>2901</v>
      </c>
      <c r="F266" s="6">
        <v>2</v>
      </c>
      <c r="G266" s="6">
        <v>3.01</v>
      </c>
      <c r="H266" s="6" t="s">
        <v>2566</v>
      </c>
      <c r="J266" s="54" t="s">
        <v>1298</v>
      </c>
      <c r="K266" s="54" t="s">
        <v>407</v>
      </c>
      <c r="L266" s="37" t="s">
        <v>1299</v>
      </c>
      <c r="M266" s="37" t="s">
        <v>1161</v>
      </c>
      <c r="N266" s="37" t="s">
        <v>3307</v>
      </c>
      <c r="O266" s="6" t="s">
        <v>1850</v>
      </c>
    </row>
    <row r="267" spans="1:15" x14ac:dyDescent="0.2">
      <c r="A267" s="55">
        <v>1266</v>
      </c>
      <c r="B267" s="54" t="s">
        <v>4262</v>
      </c>
      <c r="C267" s="37" t="s">
        <v>4658</v>
      </c>
      <c r="D267" s="6" t="s">
        <v>2686</v>
      </c>
      <c r="E267" s="6" t="s">
        <v>2901</v>
      </c>
      <c r="F267" s="6">
        <v>2</v>
      </c>
      <c r="G267" s="6">
        <v>3.01</v>
      </c>
      <c r="H267" s="6" t="s">
        <v>2566</v>
      </c>
      <c r="J267" s="54" t="s">
        <v>423</v>
      </c>
      <c r="K267" s="54" t="s">
        <v>1864</v>
      </c>
      <c r="L267" s="37" t="s">
        <v>4659</v>
      </c>
      <c r="M267" s="37" t="s">
        <v>1865</v>
      </c>
      <c r="N267" s="37" t="s">
        <v>2580</v>
      </c>
      <c r="O267" s="6" t="s">
        <v>1850</v>
      </c>
    </row>
    <row r="268" spans="1:15" x14ac:dyDescent="0.2">
      <c r="A268" s="55">
        <v>1267</v>
      </c>
      <c r="B268" s="54" t="s">
        <v>4660</v>
      </c>
      <c r="C268" s="37" t="s">
        <v>4661</v>
      </c>
      <c r="D268" s="6" t="s">
        <v>2686</v>
      </c>
      <c r="E268" s="6" t="s">
        <v>2901</v>
      </c>
      <c r="F268" s="6">
        <v>2</v>
      </c>
      <c r="G268" s="6">
        <v>3.01</v>
      </c>
      <c r="H268" s="6" t="s">
        <v>2566</v>
      </c>
      <c r="J268" s="54" t="s">
        <v>1054</v>
      </c>
      <c r="K268" s="54" t="s">
        <v>470</v>
      </c>
      <c r="L268" s="37" t="s">
        <v>1055</v>
      </c>
      <c r="M268" s="37" t="s">
        <v>3986</v>
      </c>
      <c r="N268" s="37" t="s">
        <v>2517</v>
      </c>
      <c r="O268" s="6" t="s">
        <v>1850</v>
      </c>
    </row>
    <row r="269" spans="1:15" x14ac:dyDescent="0.2">
      <c r="A269" s="55">
        <v>1268</v>
      </c>
      <c r="B269" s="54" t="s">
        <v>4645</v>
      </c>
      <c r="C269" s="37" t="s">
        <v>4150</v>
      </c>
      <c r="D269" s="6" t="s">
        <v>2686</v>
      </c>
      <c r="E269" s="6" t="s">
        <v>2901</v>
      </c>
      <c r="F269" s="6">
        <v>2</v>
      </c>
      <c r="G269" s="6">
        <v>3.01</v>
      </c>
      <c r="H269" s="6" t="s">
        <v>2566</v>
      </c>
      <c r="J269" s="54" t="s">
        <v>4646</v>
      </c>
      <c r="K269" s="54" t="s">
        <v>366</v>
      </c>
      <c r="L269" s="37" t="s">
        <v>4647</v>
      </c>
      <c r="M269" s="37" t="s">
        <v>1137</v>
      </c>
      <c r="N269" s="37" t="s">
        <v>2489</v>
      </c>
      <c r="O269" s="6" t="s">
        <v>1850</v>
      </c>
    </row>
    <row r="270" spans="1:15" x14ac:dyDescent="0.2">
      <c r="A270" s="55">
        <v>1269</v>
      </c>
      <c r="B270" s="54" t="s">
        <v>4652</v>
      </c>
      <c r="C270" s="37" t="s">
        <v>4653</v>
      </c>
      <c r="D270" s="6" t="s">
        <v>2686</v>
      </c>
      <c r="E270" s="6" t="s">
        <v>2901</v>
      </c>
      <c r="F270" s="6">
        <v>2</v>
      </c>
      <c r="G270" s="6">
        <v>3.01</v>
      </c>
      <c r="H270" s="6" t="s">
        <v>2566</v>
      </c>
      <c r="J270" s="54" t="s">
        <v>4654</v>
      </c>
      <c r="K270" s="54" t="s">
        <v>63</v>
      </c>
      <c r="L270" s="37" t="s">
        <v>4655</v>
      </c>
      <c r="M270" s="37" t="s">
        <v>1135</v>
      </c>
      <c r="N270" s="37" t="s">
        <v>2579</v>
      </c>
      <c r="O270" s="6" t="s">
        <v>1850</v>
      </c>
    </row>
    <row r="271" spans="1:15" x14ac:dyDescent="0.2">
      <c r="A271" s="55">
        <v>1270</v>
      </c>
      <c r="B271" s="54" t="s">
        <v>3509</v>
      </c>
      <c r="C271" s="37" t="s">
        <v>4639</v>
      </c>
      <c r="D271" s="6" t="s">
        <v>2686</v>
      </c>
      <c r="E271" s="6" t="s">
        <v>2901</v>
      </c>
      <c r="F271" s="6">
        <v>2</v>
      </c>
      <c r="G271" s="6">
        <v>3.01</v>
      </c>
      <c r="H271" s="6" t="s">
        <v>2566</v>
      </c>
      <c r="J271" s="54" t="s">
        <v>110</v>
      </c>
      <c r="K271" s="54" t="s">
        <v>498</v>
      </c>
      <c r="L271" s="37" t="s">
        <v>729</v>
      </c>
      <c r="M271" s="37" t="s">
        <v>1124</v>
      </c>
      <c r="N271" s="37" t="s">
        <v>4445</v>
      </c>
      <c r="O271" s="6" t="s">
        <v>1850</v>
      </c>
    </row>
    <row r="272" spans="1:15" x14ac:dyDescent="0.2">
      <c r="A272" s="55">
        <v>1271</v>
      </c>
      <c r="B272" s="54" t="s">
        <v>4656</v>
      </c>
      <c r="C272" s="37" t="s">
        <v>4657</v>
      </c>
      <c r="D272" s="6" t="s">
        <v>2686</v>
      </c>
      <c r="E272" s="6" t="s">
        <v>2901</v>
      </c>
      <c r="F272" s="6">
        <v>2</v>
      </c>
      <c r="G272" s="6">
        <v>3.01</v>
      </c>
      <c r="H272" s="6" t="s">
        <v>2566</v>
      </c>
      <c r="J272" s="54" t="s">
        <v>254</v>
      </c>
      <c r="K272" s="54" t="s">
        <v>399</v>
      </c>
      <c r="L272" s="37" t="s">
        <v>651</v>
      </c>
      <c r="M272" s="37" t="s">
        <v>1163</v>
      </c>
      <c r="N272" s="37" t="s">
        <v>2544</v>
      </c>
      <c r="O272" s="6" t="s">
        <v>1850</v>
      </c>
    </row>
    <row r="273" spans="1:15" x14ac:dyDescent="0.2">
      <c r="A273" s="55">
        <v>1272</v>
      </c>
      <c r="B273" s="54" t="s">
        <v>2769</v>
      </c>
      <c r="C273" s="37" t="s">
        <v>3510</v>
      </c>
      <c r="D273" s="6" t="s">
        <v>2686</v>
      </c>
      <c r="E273" s="6" t="s">
        <v>2901</v>
      </c>
      <c r="F273" s="6">
        <v>2</v>
      </c>
      <c r="G273" s="6">
        <v>3.01</v>
      </c>
      <c r="H273" s="6" t="s">
        <v>2566</v>
      </c>
      <c r="J273" s="54" t="s">
        <v>17</v>
      </c>
      <c r="K273" s="54" t="s">
        <v>384</v>
      </c>
      <c r="L273" s="37" t="s">
        <v>617</v>
      </c>
      <c r="M273" s="37" t="s">
        <v>1145</v>
      </c>
      <c r="N273" s="37" t="s">
        <v>2522</v>
      </c>
      <c r="O273" s="6" t="s">
        <v>1850</v>
      </c>
    </row>
    <row r="274" spans="1:15" x14ac:dyDescent="0.2">
      <c r="A274" s="55">
        <v>1273</v>
      </c>
      <c r="B274" s="54" t="s">
        <v>3005</v>
      </c>
      <c r="C274" s="37" t="s">
        <v>4414</v>
      </c>
      <c r="D274" s="6" t="s">
        <v>2686</v>
      </c>
      <c r="E274" s="6" t="s">
        <v>2901</v>
      </c>
      <c r="F274" s="6">
        <v>2</v>
      </c>
      <c r="G274" s="6">
        <v>3.01</v>
      </c>
      <c r="H274" s="6" t="s">
        <v>2566</v>
      </c>
      <c r="J274" s="54" t="s">
        <v>885</v>
      </c>
      <c r="K274" s="54" t="s">
        <v>367</v>
      </c>
      <c r="L274" s="37" t="s">
        <v>886</v>
      </c>
      <c r="M274" s="37" t="s">
        <v>1174</v>
      </c>
      <c r="N274" s="37" t="s">
        <v>2544</v>
      </c>
      <c r="O274" s="6" t="s">
        <v>1850</v>
      </c>
    </row>
    <row r="275" spans="1:15" x14ac:dyDescent="0.2">
      <c r="A275" s="55">
        <v>1274</v>
      </c>
      <c r="B275" s="54" t="s">
        <v>55</v>
      </c>
      <c r="C275" s="37" t="s">
        <v>4197</v>
      </c>
      <c r="D275" s="6" t="s">
        <v>2686</v>
      </c>
      <c r="E275" s="6" t="s">
        <v>2921</v>
      </c>
      <c r="F275" s="6">
        <v>3</v>
      </c>
      <c r="G275" s="6">
        <v>3.01</v>
      </c>
      <c r="H275" s="6" t="s">
        <v>2566</v>
      </c>
      <c r="J275" s="54" t="s">
        <v>56</v>
      </c>
      <c r="K275" s="54" t="s">
        <v>1616</v>
      </c>
      <c r="L275" s="37" t="s">
        <v>574</v>
      </c>
      <c r="M275" s="37" t="s">
        <v>2024</v>
      </c>
      <c r="N275" s="37" t="s">
        <v>1981</v>
      </c>
      <c r="O275" s="6" t="s">
        <v>1850</v>
      </c>
    </row>
    <row r="276" spans="1:15" x14ac:dyDescent="0.2">
      <c r="A276" s="55">
        <v>1275</v>
      </c>
      <c r="B276" s="54" t="s">
        <v>6</v>
      </c>
      <c r="C276" s="37" t="s">
        <v>4199</v>
      </c>
      <c r="D276" s="6" t="s">
        <v>2686</v>
      </c>
      <c r="E276" s="6" t="s">
        <v>2921</v>
      </c>
      <c r="F276" s="6">
        <v>3</v>
      </c>
      <c r="G276" s="6">
        <v>3.01</v>
      </c>
      <c r="H276" s="6" t="s">
        <v>2566</v>
      </c>
      <c r="J276" s="54" t="s">
        <v>7</v>
      </c>
      <c r="K276" s="54" t="s">
        <v>1060</v>
      </c>
      <c r="L276" s="37" t="s">
        <v>676</v>
      </c>
      <c r="M276" s="37" t="s">
        <v>1379</v>
      </c>
      <c r="N276" s="37" t="s">
        <v>2025</v>
      </c>
      <c r="O276" s="6" t="s">
        <v>1850</v>
      </c>
    </row>
    <row r="277" spans="1:15" x14ac:dyDescent="0.2">
      <c r="A277" s="55">
        <v>1276</v>
      </c>
      <c r="B277" s="54" t="s">
        <v>2468</v>
      </c>
      <c r="C277" s="37" t="s">
        <v>4690</v>
      </c>
      <c r="D277" s="6" t="s">
        <v>2686</v>
      </c>
      <c r="E277" s="6" t="s">
        <v>2921</v>
      </c>
      <c r="F277" s="6">
        <v>2</v>
      </c>
      <c r="G277" s="6">
        <v>3.01</v>
      </c>
      <c r="H277" s="6" t="s">
        <v>164</v>
      </c>
      <c r="J277" s="54" t="s">
        <v>155</v>
      </c>
      <c r="K277" s="54" t="s">
        <v>4691</v>
      </c>
      <c r="L277" s="37" t="s">
        <v>672</v>
      </c>
      <c r="M277" s="37" t="s">
        <v>4692</v>
      </c>
      <c r="N277" s="37" t="s">
        <v>3946</v>
      </c>
      <c r="O277" s="6" t="s">
        <v>1850</v>
      </c>
    </row>
    <row r="278" spans="1:15" x14ac:dyDescent="0.2">
      <c r="A278" s="55">
        <v>1277</v>
      </c>
      <c r="B278" s="54" t="s">
        <v>2774</v>
      </c>
      <c r="C278" s="37" t="s">
        <v>4693</v>
      </c>
      <c r="D278" s="6" t="s">
        <v>2686</v>
      </c>
      <c r="E278" s="6" t="s">
        <v>2921</v>
      </c>
      <c r="F278" s="6">
        <v>2</v>
      </c>
      <c r="G278" s="6">
        <v>3.01</v>
      </c>
      <c r="H278" s="6" t="s">
        <v>164</v>
      </c>
      <c r="J278" s="54" t="s">
        <v>126</v>
      </c>
      <c r="K278" s="54" t="s">
        <v>402</v>
      </c>
      <c r="L278" s="37" t="s">
        <v>673</v>
      </c>
      <c r="M278" s="37" t="s">
        <v>693</v>
      </c>
      <c r="N278" s="37" t="s">
        <v>2586</v>
      </c>
      <c r="O278" s="6" t="s">
        <v>1850</v>
      </c>
    </row>
    <row r="279" spans="1:15" x14ac:dyDescent="0.2">
      <c r="A279" s="55">
        <v>1278</v>
      </c>
      <c r="B279" s="54" t="s">
        <v>2603</v>
      </c>
      <c r="C279" s="37" t="s">
        <v>4694</v>
      </c>
      <c r="D279" s="6" t="s">
        <v>2686</v>
      </c>
      <c r="E279" s="6" t="s">
        <v>2921</v>
      </c>
      <c r="F279" s="6">
        <v>2</v>
      </c>
      <c r="G279" s="6">
        <v>3.01</v>
      </c>
      <c r="H279" s="6" t="s">
        <v>164</v>
      </c>
      <c r="J279" s="54" t="s">
        <v>47</v>
      </c>
      <c r="K279" s="54" t="s">
        <v>105</v>
      </c>
      <c r="L279" s="37" t="s">
        <v>783</v>
      </c>
      <c r="M279" s="37" t="s">
        <v>642</v>
      </c>
      <c r="N279" s="37" t="s">
        <v>4695</v>
      </c>
      <c r="O279" s="6" t="s">
        <v>1850</v>
      </c>
    </row>
    <row r="280" spans="1:15" x14ac:dyDescent="0.2">
      <c r="A280" s="55">
        <v>1279</v>
      </c>
      <c r="B280" s="54" t="s">
        <v>298</v>
      </c>
      <c r="C280" s="37" t="s">
        <v>4696</v>
      </c>
      <c r="D280" s="6" t="s">
        <v>2686</v>
      </c>
      <c r="E280" s="6" t="s">
        <v>2921</v>
      </c>
      <c r="F280" s="6">
        <v>2</v>
      </c>
      <c r="G280" s="6">
        <v>3.01</v>
      </c>
      <c r="H280" s="6" t="s">
        <v>164</v>
      </c>
      <c r="J280" s="54" t="s">
        <v>299</v>
      </c>
      <c r="K280" s="54" t="s">
        <v>410</v>
      </c>
      <c r="L280" s="37" t="s">
        <v>825</v>
      </c>
      <c r="M280" s="37" t="s">
        <v>1107</v>
      </c>
      <c r="N280" s="37" t="s">
        <v>2492</v>
      </c>
      <c r="O280" s="6" t="s">
        <v>1850</v>
      </c>
    </row>
    <row r="281" spans="1:15" x14ac:dyDescent="0.2">
      <c r="A281" s="55">
        <v>1280</v>
      </c>
      <c r="B281" s="54" t="s">
        <v>4625</v>
      </c>
      <c r="C281" s="37" t="s">
        <v>4697</v>
      </c>
      <c r="D281" s="6" t="s">
        <v>2686</v>
      </c>
      <c r="E281" s="6" t="s">
        <v>2921</v>
      </c>
      <c r="F281" s="6">
        <v>2</v>
      </c>
      <c r="G281" s="6">
        <v>3.01</v>
      </c>
      <c r="H281" s="6" t="s">
        <v>164</v>
      </c>
      <c r="J281" s="54" t="s">
        <v>197</v>
      </c>
      <c r="K281" s="54" t="s">
        <v>4698</v>
      </c>
      <c r="L281" s="37" t="s">
        <v>611</v>
      </c>
      <c r="M281" s="37" t="s">
        <v>4699</v>
      </c>
      <c r="N281" s="37" t="s">
        <v>3613</v>
      </c>
      <c r="O281" s="6" t="s">
        <v>1850</v>
      </c>
    </row>
    <row r="282" spans="1:15" x14ac:dyDescent="0.2">
      <c r="A282" s="55">
        <v>1281</v>
      </c>
      <c r="B282" s="54" t="s">
        <v>4700</v>
      </c>
      <c r="C282" s="37" t="s">
        <v>4701</v>
      </c>
      <c r="D282" s="6" t="s">
        <v>2686</v>
      </c>
      <c r="E282" s="6" t="s">
        <v>2921</v>
      </c>
      <c r="F282" s="6">
        <v>2</v>
      </c>
      <c r="G282" s="6">
        <v>3.01</v>
      </c>
      <c r="H282" s="6" t="s">
        <v>164</v>
      </c>
      <c r="J282" s="54" t="s">
        <v>439</v>
      </c>
      <c r="K282" s="54" t="s">
        <v>1281</v>
      </c>
      <c r="L282" s="37" t="s">
        <v>1157</v>
      </c>
      <c r="M282" s="37" t="s">
        <v>1282</v>
      </c>
      <c r="N282" s="37" t="s">
        <v>3371</v>
      </c>
      <c r="O282" s="6" t="s">
        <v>1850</v>
      </c>
    </row>
    <row r="283" spans="1:15" x14ac:dyDescent="0.2">
      <c r="A283" s="55">
        <v>1282</v>
      </c>
      <c r="B283" s="54" t="s">
        <v>4702</v>
      </c>
      <c r="C283" s="37" t="s">
        <v>4703</v>
      </c>
      <c r="D283" s="6" t="s">
        <v>2686</v>
      </c>
      <c r="E283" s="6" t="s">
        <v>2921</v>
      </c>
      <c r="F283" s="6">
        <v>2</v>
      </c>
      <c r="G283" s="6">
        <v>3.01</v>
      </c>
      <c r="H283" s="6" t="s">
        <v>164</v>
      </c>
      <c r="J283" s="54" t="s">
        <v>4704</v>
      </c>
      <c r="K283" s="54" t="s">
        <v>495</v>
      </c>
      <c r="L283" s="37" t="s">
        <v>4705</v>
      </c>
      <c r="M283" s="37" t="s">
        <v>1218</v>
      </c>
      <c r="N283" s="54" t="s">
        <v>2612</v>
      </c>
      <c r="O283" s="6" t="s">
        <v>1850</v>
      </c>
    </row>
    <row r="284" spans="1:15" x14ac:dyDescent="0.2">
      <c r="A284" s="55">
        <v>1283</v>
      </c>
      <c r="B284" s="54" t="s">
        <v>4706</v>
      </c>
      <c r="C284" s="37" t="s">
        <v>4707</v>
      </c>
      <c r="D284" s="6" t="s">
        <v>2686</v>
      </c>
      <c r="E284" s="6" t="s">
        <v>2921</v>
      </c>
      <c r="F284" s="6">
        <v>2</v>
      </c>
      <c r="G284" s="6">
        <v>3.01</v>
      </c>
      <c r="H284" s="6" t="s">
        <v>164</v>
      </c>
      <c r="J284" s="54" t="s">
        <v>4708</v>
      </c>
      <c r="K284" s="54" t="s">
        <v>4709</v>
      </c>
      <c r="L284" s="37" t="s">
        <v>4710</v>
      </c>
      <c r="M284" s="37" t="s">
        <v>4711</v>
      </c>
      <c r="N284" s="54" t="s">
        <v>4712</v>
      </c>
      <c r="O284" s="6" t="s">
        <v>1850</v>
      </c>
    </row>
    <row r="285" spans="1:15" x14ac:dyDescent="0.2">
      <c r="A285" s="55">
        <v>1284</v>
      </c>
      <c r="B285" s="54" t="s">
        <v>4211</v>
      </c>
      <c r="C285" s="37" t="s">
        <v>4212</v>
      </c>
      <c r="D285" s="6" t="s">
        <v>2686</v>
      </c>
      <c r="E285" s="6" t="s">
        <v>2934</v>
      </c>
      <c r="F285" s="6">
        <v>3</v>
      </c>
      <c r="G285" s="6">
        <v>3.01</v>
      </c>
      <c r="H285" s="6" t="s">
        <v>2566</v>
      </c>
      <c r="J285" s="54" t="s">
        <v>295</v>
      </c>
      <c r="K285" s="54" t="s">
        <v>1334</v>
      </c>
      <c r="L285" s="37" t="s">
        <v>1590</v>
      </c>
      <c r="M285" s="37" t="s">
        <v>2036</v>
      </c>
      <c r="N285" s="54" t="s">
        <v>2037</v>
      </c>
      <c r="O285" s="6" t="s">
        <v>1850</v>
      </c>
    </row>
    <row r="286" spans="1:15" x14ac:dyDescent="0.2">
      <c r="A286" s="55">
        <v>1285</v>
      </c>
      <c r="B286" s="54" t="s">
        <v>55</v>
      </c>
      <c r="C286" s="37" t="s">
        <v>4302</v>
      </c>
      <c r="D286" s="6" t="s">
        <v>2686</v>
      </c>
      <c r="E286" s="6" t="s">
        <v>2934</v>
      </c>
      <c r="F286" s="6">
        <v>3</v>
      </c>
      <c r="G286" s="6">
        <v>3.01</v>
      </c>
      <c r="H286" s="6" t="s">
        <v>164</v>
      </c>
      <c r="J286" s="54" t="s">
        <v>56</v>
      </c>
      <c r="K286" s="54" t="s">
        <v>367</v>
      </c>
      <c r="L286" s="37" t="s">
        <v>574</v>
      </c>
      <c r="M286" s="37" t="s">
        <v>1174</v>
      </c>
      <c r="N286" s="54" t="s">
        <v>4303</v>
      </c>
      <c r="O286" s="6" t="s">
        <v>1850</v>
      </c>
    </row>
    <row r="287" spans="1:15" x14ac:dyDescent="0.2">
      <c r="A287" s="55">
        <v>1286</v>
      </c>
      <c r="B287" s="54" t="s">
        <v>4205</v>
      </c>
      <c r="C287" s="37" t="s">
        <v>2594</v>
      </c>
      <c r="D287" s="6" t="s">
        <v>2686</v>
      </c>
      <c r="E287" s="6" t="s">
        <v>2934</v>
      </c>
      <c r="F287" s="6">
        <v>3</v>
      </c>
      <c r="G287" s="6">
        <v>3.01</v>
      </c>
      <c r="H287" s="6" t="s">
        <v>2566</v>
      </c>
      <c r="J287" s="54" t="s">
        <v>2029</v>
      </c>
      <c r="K287" s="54" t="s">
        <v>1239</v>
      </c>
      <c r="L287" s="37" t="s">
        <v>2030</v>
      </c>
      <c r="M287" s="37" t="s">
        <v>724</v>
      </c>
      <c r="N287" s="54" t="s">
        <v>2031</v>
      </c>
      <c r="O287" s="6" t="s">
        <v>1850</v>
      </c>
    </row>
    <row r="288" spans="1:15" x14ac:dyDescent="0.2">
      <c r="A288" s="55">
        <v>1287</v>
      </c>
      <c r="B288" s="54" t="s">
        <v>3917</v>
      </c>
      <c r="C288" s="37" t="s">
        <v>4210</v>
      </c>
      <c r="D288" s="6" t="s">
        <v>2686</v>
      </c>
      <c r="E288" s="6" t="s">
        <v>2934</v>
      </c>
      <c r="F288" s="6">
        <v>3</v>
      </c>
      <c r="G288" s="6">
        <v>3.01</v>
      </c>
      <c r="H288" s="6" t="s">
        <v>2566</v>
      </c>
      <c r="J288" s="54" t="s">
        <v>337</v>
      </c>
      <c r="K288" s="54" t="s">
        <v>512</v>
      </c>
      <c r="L288" s="37" t="s">
        <v>681</v>
      </c>
      <c r="M288" s="37" t="s">
        <v>1224</v>
      </c>
      <c r="N288" s="54" t="s">
        <v>2023</v>
      </c>
      <c r="O288" s="6" t="s">
        <v>1850</v>
      </c>
    </row>
    <row r="289" spans="1:15" x14ac:dyDescent="0.2">
      <c r="A289" s="55">
        <v>1288</v>
      </c>
      <c r="B289" s="54" t="s">
        <v>4213</v>
      </c>
      <c r="C289" s="37" t="s">
        <v>4214</v>
      </c>
      <c r="D289" s="6" t="s">
        <v>2686</v>
      </c>
      <c r="E289" s="6" t="s">
        <v>2934</v>
      </c>
      <c r="F289" s="6">
        <v>3</v>
      </c>
      <c r="G289" s="6">
        <v>3.01</v>
      </c>
      <c r="H289" s="6" t="s">
        <v>2566</v>
      </c>
      <c r="J289" s="54" t="s">
        <v>1377</v>
      </c>
      <c r="K289" s="54" t="s">
        <v>1421</v>
      </c>
      <c r="L289" s="37" t="s">
        <v>1378</v>
      </c>
      <c r="M289" s="37" t="s">
        <v>1422</v>
      </c>
      <c r="N289" s="54" t="s">
        <v>2038</v>
      </c>
      <c r="O289" s="6" t="s">
        <v>1850</v>
      </c>
    </row>
    <row r="290" spans="1:15" x14ac:dyDescent="0.2">
      <c r="A290" s="55">
        <v>1289</v>
      </c>
      <c r="B290" s="54" t="s">
        <v>4201</v>
      </c>
      <c r="C290" s="37" t="s">
        <v>4202</v>
      </c>
      <c r="D290" s="6" t="s">
        <v>2686</v>
      </c>
      <c r="E290" s="6" t="s">
        <v>2934</v>
      </c>
      <c r="F290" s="6">
        <v>3</v>
      </c>
      <c r="G290" s="6">
        <v>3.01</v>
      </c>
      <c r="H290" s="6" t="s">
        <v>2566</v>
      </c>
      <c r="J290" s="54" t="s">
        <v>1673</v>
      </c>
      <c r="K290" s="54" t="s">
        <v>1653</v>
      </c>
      <c r="L290" s="37" t="s">
        <v>2027</v>
      </c>
      <c r="M290" s="37" t="s">
        <v>1654</v>
      </c>
      <c r="N290" s="54" t="s">
        <v>1879</v>
      </c>
      <c r="O290" s="6" t="s">
        <v>1850</v>
      </c>
    </row>
    <row r="291" spans="1:15" x14ac:dyDescent="0.2">
      <c r="A291" s="55">
        <v>1290</v>
      </c>
      <c r="B291" s="54" t="s">
        <v>102</v>
      </c>
      <c r="C291" s="37" t="s">
        <v>4209</v>
      </c>
      <c r="D291" s="6" t="s">
        <v>2686</v>
      </c>
      <c r="E291" s="6" t="s">
        <v>2934</v>
      </c>
      <c r="F291" s="6">
        <v>3</v>
      </c>
      <c r="G291" s="6">
        <v>3.01</v>
      </c>
      <c r="H291" s="6" t="s">
        <v>2566</v>
      </c>
      <c r="J291" s="54" t="s">
        <v>103</v>
      </c>
      <c r="K291" s="54" t="s">
        <v>2034</v>
      </c>
      <c r="L291" s="37" t="s">
        <v>626</v>
      </c>
      <c r="M291" s="37" t="s">
        <v>2035</v>
      </c>
      <c r="N291" s="54" t="s">
        <v>1882</v>
      </c>
      <c r="O291" s="6" t="s">
        <v>1850</v>
      </c>
    </row>
    <row r="292" spans="1:15" x14ac:dyDescent="0.2">
      <c r="A292" s="55">
        <v>1291</v>
      </c>
      <c r="B292" s="54" t="s">
        <v>3668</v>
      </c>
      <c r="C292" s="37" t="s">
        <v>4208</v>
      </c>
      <c r="D292" s="6" t="s">
        <v>2686</v>
      </c>
      <c r="E292" s="6" t="s">
        <v>2934</v>
      </c>
      <c r="F292" s="6">
        <v>3</v>
      </c>
      <c r="G292" s="6">
        <v>3.01</v>
      </c>
      <c r="H292" s="6" t="s">
        <v>2566</v>
      </c>
      <c r="J292" s="54" t="s">
        <v>1688</v>
      </c>
      <c r="K292" s="54" t="s">
        <v>1234</v>
      </c>
      <c r="L292" s="37" t="s">
        <v>1689</v>
      </c>
      <c r="M292" s="37" t="s">
        <v>1235</v>
      </c>
      <c r="N292" s="54" t="s">
        <v>1885</v>
      </c>
      <c r="O292" s="6" t="s">
        <v>1850</v>
      </c>
    </row>
    <row r="293" spans="1:15" x14ac:dyDescent="0.2">
      <c r="A293" s="55">
        <v>1292</v>
      </c>
      <c r="B293" s="54" t="s">
        <v>2470</v>
      </c>
      <c r="C293" s="37" t="s">
        <v>4215</v>
      </c>
      <c r="D293" s="6" t="s">
        <v>2686</v>
      </c>
      <c r="E293" s="6" t="s">
        <v>2934</v>
      </c>
      <c r="F293" s="6">
        <v>3</v>
      </c>
      <c r="G293" s="6">
        <v>3.01</v>
      </c>
      <c r="H293" s="6" t="s">
        <v>2566</v>
      </c>
      <c r="J293" s="54" t="s">
        <v>147</v>
      </c>
      <c r="K293" s="54" t="s">
        <v>201</v>
      </c>
      <c r="L293" s="37" t="s">
        <v>655</v>
      </c>
      <c r="M293" s="37" t="s">
        <v>615</v>
      </c>
      <c r="N293" s="54" t="s">
        <v>2039</v>
      </c>
      <c r="O293" s="6" t="s">
        <v>1850</v>
      </c>
    </row>
    <row r="294" spans="1:15" x14ac:dyDescent="0.2">
      <c r="A294" s="55">
        <v>1293</v>
      </c>
      <c r="B294" s="54" t="s">
        <v>3474</v>
      </c>
      <c r="C294" s="37" t="s">
        <v>4207</v>
      </c>
      <c r="D294" s="6" t="s">
        <v>2686</v>
      </c>
      <c r="E294" s="6" t="s">
        <v>2934</v>
      </c>
      <c r="F294" s="6">
        <v>3</v>
      </c>
      <c r="G294" s="6">
        <v>3.01</v>
      </c>
      <c r="H294" s="6" t="s">
        <v>2566</v>
      </c>
      <c r="J294" s="54" t="s">
        <v>232</v>
      </c>
      <c r="K294" s="54" t="s">
        <v>418</v>
      </c>
      <c r="L294" s="37" t="s">
        <v>782</v>
      </c>
      <c r="M294" s="37" t="s">
        <v>1120</v>
      </c>
      <c r="N294" s="54" t="s">
        <v>2033</v>
      </c>
      <c r="O294" s="6" t="s">
        <v>1850</v>
      </c>
    </row>
    <row r="295" spans="1:15" x14ac:dyDescent="0.2">
      <c r="A295" s="55">
        <v>1294</v>
      </c>
      <c r="B295" s="54" t="s">
        <v>4203</v>
      </c>
      <c r="C295" s="37" t="s">
        <v>4204</v>
      </c>
      <c r="D295" s="6" t="s">
        <v>2686</v>
      </c>
      <c r="E295" s="6" t="s">
        <v>2934</v>
      </c>
      <c r="F295" s="6">
        <v>3</v>
      </c>
      <c r="G295" s="6">
        <v>3.01</v>
      </c>
      <c r="H295" s="6" t="s">
        <v>2566</v>
      </c>
      <c r="J295" s="54" t="s">
        <v>1457</v>
      </c>
      <c r="K295" s="54" t="s">
        <v>409</v>
      </c>
      <c r="L295" s="37" t="s">
        <v>1458</v>
      </c>
      <c r="M295" s="37" t="s">
        <v>1276</v>
      </c>
      <c r="N295" s="54" t="s">
        <v>2028</v>
      </c>
      <c r="O295" s="6" t="s">
        <v>1850</v>
      </c>
    </row>
    <row r="296" spans="1:15" x14ac:dyDescent="0.2">
      <c r="A296" s="55">
        <v>1295</v>
      </c>
      <c r="B296" s="54" t="s">
        <v>2597</v>
      </c>
      <c r="C296" s="37" t="s">
        <v>4514</v>
      </c>
      <c r="D296" s="6" t="s">
        <v>2686</v>
      </c>
      <c r="E296" s="6" t="s">
        <v>2669</v>
      </c>
      <c r="F296" s="6">
        <v>2</v>
      </c>
      <c r="G296" s="6">
        <v>3.01</v>
      </c>
      <c r="H296" s="6" t="s">
        <v>164</v>
      </c>
      <c r="J296" s="54" t="s">
        <v>227</v>
      </c>
      <c r="K296" s="54" t="s">
        <v>384</v>
      </c>
      <c r="L296" s="37" t="s">
        <v>765</v>
      </c>
      <c r="M296" s="37" t="s">
        <v>1145</v>
      </c>
      <c r="N296" s="54" t="s">
        <v>4397</v>
      </c>
      <c r="O296" s="6" t="s">
        <v>1850</v>
      </c>
    </row>
    <row r="297" spans="1:15" x14ac:dyDescent="0.2">
      <c r="A297" s="55">
        <v>1296</v>
      </c>
      <c r="B297" s="54" t="s">
        <v>4218</v>
      </c>
      <c r="C297" s="37" t="s">
        <v>4047</v>
      </c>
      <c r="D297" s="6" t="s">
        <v>2686</v>
      </c>
      <c r="E297" s="6" t="s">
        <v>2961</v>
      </c>
      <c r="F297" s="6">
        <v>3</v>
      </c>
      <c r="G297" s="6">
        <v>3.01</v>
      </c>
      <c r="H297" s="6" t="s">
        <v>2566</v>
      </c>
      <c r="J297" s="54" t="s">
        <v>1626</v>
      </c>
      <c r="K297" s="54" t="s">
        <v>63</v>
      </c>
      <c r="L297" s="37" t="s">
        <v>1627</v>
      </c>
      <c r="M297" s="37" t="s">
        <v>1083</v>
      </c>
      <c r="N297" s="54" t="s">
        <v>2041</v>
      </c>
      <c r="O297" s="6" t="s">
        <v>1850</v>
      </c>
    </row>
    <row r="298" spans="1:15" x14ac:dyDescent="0.2">
      <c r="A298" s="55">
        <v>1297</v>
      </c>
      <c r="D298" s="6" t="s">
        <v>2686</v>
      </c>
      <c r="E298" s="6" t="s">
        <v>2961</v>
      </c>
      <c r="F298" s="6">
        <v>3</v>
      </c>
      <c r="G298" s="6">
        <v>3.01</v>
      </c>
      <c r="H298" s="6" t="s">
        <v>2566</v>
      </c>
      <c r="J298" s="54" t="s">
        <v>126</v>
      </c>
      <c r="K298" s="54" t="s">
        <v>376</v>
      </c>
      <c r="L298" s="37" t="s">
        <v>673</v>
      </c>
      <c r="M298" s="37" t="s">
        <v>1197</v>
      </c>
      <c r="N298" s="54" t="s">
        <v>2033</v>
      </c>
      <c r="O298" s="6" t="s">
        <v>1850</v>
      </c>
    </row>
    <row r="299" spans="1:15" x14ac:dyDescent="0.2">
      <c r="A299" s="55">
        <v>1298</v>
      </c>
      <c r="B299" s="54" t="s">
        <v>4226</v>
      </c>
      <c r="C299" s="37" t="s">
        <v>4227</v>
      </c>
      <c r="D299" s="6" t="s">
        <v>2686</v>
      </c>
      <c r="E299" s="6" t="s">
        <v>2961</v>
      </c>
      <c r="F299" s="6">
        <v>3</v>
      </c>
      <c r="G299" s="6">
        <v>3.01</v>
      </c>
      <c r="H299" s="6" t="s">
        <v>2566</v>
      </c>
      <c r="J299" s="54" t="s">
        <v>1466</v>
      </c>
      <c r="K299" s="54" t="s">
        <v>393</v>
      </c>
      <c r="L299" s="37" t="s">
        <v>1467</v>
      </c>
      <c r="M299" s="37" t="s">
        <v>1306</v>
      </c>
      <c r="N299" s="54" t="s">
        <v>1923</v>
      </c>
      <c r="O299" s="6" t="s">
        <v>1850</v>
      </c>
    </row>
    <row r="300" spans="1:15" x14ac:dyDescent="0.2">
      <c r="A300" s="55">
        <v>1299</v>
      </c>
      <c r="B300" s="54" t="s">
        <v>4222</v>
      </c>
      <c r="C300" s="37" t="s">
        <v>4223</v>
      </c>
      <c r="D300" s="6" t="s">
        <v>2686</v>
      </c>
      <c r="E300" s="6" t="s">
        <v>2961</v>
      </c>
      <c r="F300" s="6">
        <v>3</v>
      </c>
      <c r="G300" s="6">
        <v>3.01</v>
      </c>
      <c r="H300" s="6" t="s">
        <v>2566</v>
      </c>
      <c r="J300" s="54" t="s">
        <v>2046</v>
      </c>
      <c r="K300" s="54" t="s">
        <v>277</v>
      </c>
      <c r="L300" s="37" t="s">
        <v>2047</v>
      </c>
      <c r="M300" s="37" t="s">
        <v>717</v>
      </c>
      <c r="N300" s="54" t="s">
        <v>2048</v>
      </c>
      <c r="O300" s="6" t="s">
        <v>1850</v>
      </c>
    </row>
    <row r="301" spans="1:15" x14ac:dyDescent="0.2">
      <c r="A301" s="55">
        <v>1300</v>
      </c>
      <c r="B301" s="54" t="s">
        <v>4230</v>
      </c>
      <c r="C301" s="37" t="s">
        <v>4231</v>
      </c>
      <c r="D301" s="6" t="s">
        <v>2686</v>
      </c>
      <c r="E301" s="6" t="s">
        <v>2961</v>
      </c>
      <c r="F301" s="6">
        <v>3</v>
      </c>
      <c r="G301" s="6">
        <v>3.01</v>
      </c>
      <c r="H301" s="6" t="s">
        <v>2566</v>
      </c>
      <c r="J301" s="54" t="s">
        <v>13</v>
      </c>
      <c r="K301" s="54" t="s">
        <v>485</v>
      </c>
      <c r="L301" s="37" t="s">
        <v>820</v>
      </c>
      <c r="M301" s="37" t="s">
        <v>2057</v>
      </c>
      <c r="N301" s="54" t="s">
        <v>2058</v>
      </c>
      <c r="O301" s="6" t="s">
        <v>1850</v>
      </c>
    </row>
    <row r="302" spans="1:15" x14ac:dyDescent="0.2">
      <c r="A302" s="55">
        <v>1301</v>
      </c>
      <c r="B302" s="54" t="s">
        <v>27</v>
      </c>
      <c r="C302" s="37" t="s">
        <v>4228</v>
      </c>
      <c r="D302" s="6" t="s">
        <v>2686</v>
      </c>
      <c r="E302" s="6" t="s">
        <v>2961</v>
      </c>
      <c r="F302" s="6">
        <v>3</v>
      </c>
      <c r="G302" s="6">
        <v>3.01</v>
      </c>
      <c r="H302" s="6" t="s">
        <v>2566</v>
      </c>
      <c r="J302" s="54" t="s">
        <v>28</v>
      </c>
      <c r="K302" s="54" t="s">
        <v>376</v>
      </c>
      <c r="L302" s="37" t="s">
        <v>618</v>
      </c>
      <c r="M302" s="37" t="s">
        <v>1197</v>
      </c>
      <c r="N302" s="54" t="s">
        <v>2050</v>
      </c>
      <c r="O302" s="6" t="s">
        <v>1850</v>
      </c>
    </row>
    <row r="303" spans="1:15" x14ac:dyDescent="0.2">
      <c r="A303" s="55">
        <v>1302</v>
      </c>
      <c r="B303" s="54" t="s">
        <v>4224</v>
      </c>
      <c r="C303" s="37" t="s">
        <v>4225</v>
      </c>
      <c r="D303" s="6" t="s">
        <v>2686</v>
      </c>
      <c r="E303" s="6" t="s">
        <v>2961</v>
      </c>
      <c r="F303" s="6">
        <v>3</v>
      </c>
      <c r="G303" s="6">
        <v>3.01</v>
      </c>
      <c r="H303" s="6" t="s">
        <v>2566</v>
      </c>
      <c r="J303" s="54" t="s">
        <v>453</v>
      </c>
      <c r="K303" s="54" t="s">
        <v>445</v>
      </c>
      <c r="L303" s="37" t="s">
        <v>1114</v>
      </c>
      <c r="M303" s="37" t="s">
        <v>1183</v>
      </c>
      <c r="N303" s="54" t="s">
        <v>2049</v>
      </c>
      <c r="O303" s="6" t="s">
        <v>1850</v>
      </c>
    </row>
    <row r="304" spans="1:15" x14ac:dyDescent="0.2">
      <c r="A304" s="55">
        <v>1303</v>
      </c>
      <c r="B304" s="54" t="s">
        <v>2585</v>
      </c>
      <c r="C304" s="37" t="s">
        <v>4219</v>
      </c>
      <c r="D304" s="6" t="s">
        <v>2686</v>
      </c>
      <c r="E304" s="6" t="s">
        <v>2961</v>
      </c>
      <c r="F304" s="6">
        <v>3</v>
      </c>
      <c r="G304" s="6">
        <v>3.01</v>
      </c>
      <c r="H304" s="6" t="s">
        <v>2566</v>
      </c>
      <c r="J304" s="54" t="s">
        <v>88</v>
      </c>
      <c r="K304" s="54" t="s">
        <v>399</v>
      </c>
      <c r="L304" s="37" t="s">
        <v>771</v>
      </c>
      <c r="M304" s="37" t="s">
        <v>1163</v>
      </c>
      <c r="N304" s="54" t="s">
        <v>2042</v>
      </c>
      <c r="O304" s="6" t="s">
        <v>1850</v>
      </c>
    </row>
    <row r="305" spans="1:15" x14ac:dyDescent="0.2">
      <c r="A305" s="55">
        <v>1304</v>
      </c>
      <c r="B305" s="54" t="s">
        <v>4220</v>
      </c>
      <c r="C305" s="37" t="s">
        <v>4221</v>
      </c>
      <c r="D305" s="6" t="s">
        <v>2686</v>
      </c>
      <c r="E305" s="6" t="s">
        <v>2961</v>
      </c>
      <c r="F305" s="6">
        <v>3</v>
      </c>
      <c r="G305" s="6">
        <v>3.01</v>
      </c>
      <c r="H305" s="6" t="s">
        <v>2566</v>
      </c>
      <c r="J305" s="54" t="s">
        <v>2043</v>
      </c>
      <c r="K305" s="54" t="s">
        <v>1356</v>
      </c>
      <c r="L305" s="37" t="s">
        <v>2044</v>
      </c>
      <c r="M305" s="37" t="s">
        <v>1372</v>
      </c>
      <c r="N305" s="54" t="s">
        <v>2045</v>
      </c>
      <c r="O305" s="6" t="s">
        <v>1850</v>
      </c>
    </row>
    <row r="306" spans="1:15" x14ac:dyDescent="0.2">
      <c r="A306" s="55">
        <v>1305</v>
      </c>
      <c r="B306" s="54" t="s">
        <v>2464</v>
      </c>
      <c r="C306" s="37" t="s">
        <v>4217</v>
      </c>
      <c r="D306" s="6" t="s">
        <v>2686</v>
      </c>
      <c r="E306" s="6" t="s">
        <v>2961</v>
      </c>
      <c r="F306" s="6">
        <v>3</v>
      </c>
      <c r="G306" s="6">
        <v>3.01</v>
      </c>
      <c r="H306" s="6" t="s">
        <v>2566</v>
      </c>
      <c r="J306" s="54" t="s">
        <v>2</v>
      </c>
      <c r="K306" s="54" t="s">
        <v>487</v>
      </c>
      <c r="L306" s="37" t="s">
        <v>687</v>
      </c>
      <c r="M306" s="37" t="s">
        <v>1392</v>
      </c>
      <c r="N306" s="54" t="s">
        <v>2040</v>
      </c>
      <c r="O306" s="6" t="s">
        <v>1850</v>
      </c>
    </row>
    <row r="307" spans="1:15" x14ac:dyDescent="0.2">
      <c r="A307" s="55">
        <v>1306</v>
      </c>
      <c r="B307" s="54" t="s">
        <v>3721</v>
      </c>
      <c r="C307" s="37" t="s">
        <v>4232</v>
      </c>
      <c r="D307" s="6" t="s">
        <v>2686</v>
      </c>
      <c r="E307" s="6" t="s">
        <v>2961</v>
      </c>
      <c r="F307" s="6">
        <v>3</v>
      </c>
      <c r="G307" s="6">
        <v>3.01</v>
      </c>
      <c r="H307" s="6" t="s">
        <v>164</v>
      </c>
      <c r="J307" s="54" t="s">
        <v>1000</v>
      </c>
      <c r="K307" s="54" t="s">
        <v>1335</v>
      </c>
      <c r="L307" s="37" t="s">
        <v>1001</v>
      </c>
      <c r="M307" s="37" t="s">
        <v>1438</v>
      </c>
      <c r="N307" s="54" t="s">
        <v>1851</v>
      </c>
      <c r="O307" s="6" t="s">
        <v>1850</v>
      </c>
    </row>
    <row r="308" spans="1:15" x14ac:dyDescent="0.2">
      <c r="A308" s="55">
        <v>1307</v>
      </c>
      <c r="B308" s="54" t="s">
        <v>2051</v>
      </c>
      <c r="C308" s="37" t="s">
        <v>4229</v>
      </c>
      <c r="D308" s="6" t="s">
        <v>2686</v>
      </c>
      <c r="E308" s="6" t="s">
        <v>2961</v>
      </c>
      <c r="F308" s="6">
        <v>3</v>
      </c>
      <c r="G308" s="6">
        <v>3.01</v>
      </c>
      <c r="H308" s="6" t="s">
        <v>2566</v>
      </c>
      <c r="J308" s="54" t="s">
        <v>2052</v>
      </c>
      <c r="K308" s="54" t="s">
        <v>2053</v>
      </c>
      <c r="L308" s="37" t="s">
        <v>2054</v>
      </c>
      <c r="M308" s="37" t="s">
        <v>2055</v>
      </c>
      <c r="N308" s="54" t="s">
        <v>2056</v>
      </c>
      <c r="O308" s="6" t="s">
        <v>1850</v>
      </c>
    </row>
    <row r="309" spans="1:15" x14ac:dyDescent="0.2">
      <c r="A309" s="55">
        <v>1308</v>
      </c>
      <c r="B309" s="54" t="s">
        <v>4812</v>
      </c>
      <c r="C309" s="37" t="s">
        <v>4813</v>
      </c>
      <c r="D309" s="6" t="s">
        <v>2686</v>
      </c>
      <c r="E309" s="6" t="s">
        <v>3871</v>
      </c>
      <c r="F309" s="6">
        <v>2</v>
      </c>
      <c r="G309" s="6">
        <v>3.01</v>
      </c>
      <c r="H309" s="6" t="s">
        <v>164</v>
      </c>
      <c r="J309" s="54" t="s">
        <v>4814</v>
      </c>
      <c r="K309" s="54" t="s">
        <v>4815</v>
      </c>
      <c r="L309" s="37" t="s">
        <v>3831</v>
      </c>
      <c r="M309" s="37" t="s">
        <v>4816</v>
      </c>
      <c r="N309" s="54" t="s">
        <v>4817</v>
      </c>
      <c r="O309" s="6" t="s">
        <v>1850</v>
      </c>
    </row>
    <row r="310" spans="1:15" x14ac:dyDescent="0.2">
      <c r="A310" s="55">
        <v>1309</v>
      </c>
      <c r="B310" s="54" t="s">
        <v>4818</v>
      </c>
      <c r="C310" s="37" t="s">
        <v>4819</v>
      </c>
      <c r="D310" s="6" t="s">
        <v>2775</v>
      </c>
      <c r="E310" s="6" t="s">
        <v>4820</v>
      </c>
      <c r="F310" s="6">
        <v>2</v>
      </c>
      <c r="G310" s="6">
        <v>3.01</v>
      </c>
      <c r="H310" s="6" t="s">
        <v>164</v>
      </c>
      <c r="J310" s="54" t="s">
        <v>4821</v>
      </c>
      <c r="K310" s="54" t="s">
        <v>376</v>
      </c>
      <c r="L310" s="37" t="s">
        <v>4822</v>
      </c>
      <c r="M310" s="37" t="s">
        <v>1197</v>
      </c>
      <c r="N310" s="54" t="s">
        <v>4823</v>
      </c>
      <c r="O310" s="6" t="s">
        <v>1850</v>
      </c>
    </row>
    <row r="311" spans="1:15" x14ac:dyDescent="0.2">
      <c r="A311" s="55">
        <v>1310</v>
      </c>
      <c r="B311" s="54" t="s">
        <v>4809</v>
      </c>
      <c r="C311" s="37" t="s">
        <v>4595</v>
      </c>
      <c r="D311" s="6" t="s">
        <v>2686</v>
      </c>
      <c r="E311" s="6" t="s">
        <v>3871</v>
      </c>
      <c r="F311" s="6">
        <v>2</v>
      </c>
      <c r="G311" s="6">
        <v>3.01</v>
      </c>
      <c r="H311" s="6" t="s">
        <v>164</v>
      </c>
      <c r="J311" s="54" t="s">
        <v>4810</v>
      </c>
      <c r="K311" s="54" t="s">
        <v>451</v>
      </c>
      <c r="L311" s="37" t="s">
        <v>4811</v>
      </c>
      <c r="M311" s="37" t="s">
        <v>1131</v>
      </c>
      <c r="N311" s="54" t="s">
        <v>2518</v>
      </c>
      <c r="O311" s="6" t="s">
        <v>1850</v>
      </c>
    </row>
    <row r="312" spans="1:15" x14ac:dyDescent="0.2">
      <c r="A312" s="55">
        <v>1311</v>
      </c>
      <c r="B312" s="54" t="s">
        <v>4833</v>
      </c>
      <c r="C312" s="37" t="s">
        <v>4834</v>
      </c>
      <c r="D312" s="6" t="s">
        <v>2775</v>
      </c>
      <c r="E312" s="6" t="s">
        <v>4820</v>
      </c>
      <c r="F312" s="6">
        <v>2</v>
      </c>
      <c r="G312" s="6">
        <v>3.01</v>
      </c>
      <c r="H312" s="6" t="s">
        <v>164</v>
      </c>
      <c r="J312" s="54" t="s">
        <v>473</v>
      </c>
      <c r="K312" s="54" t="s">
        <v>510</v>
      </c>
      <c r="L312" s="37" t="s">
        <v>1090</v>
      </c>
      <c r="M312" s="37" t="s">
        <v>1140</v>
      </c>
      <c r="N312" s="54" t="s">
        <v>4372</v>
      </c>
      <c r="O312" s="6" t="s">
        <v>1850</v>
      </c>
    </row>
    <row r="313" spans="1:15" x14ac:dyDescent="0.2">
      <c r="A313" s="55">
        <v>1312</v>
      </c>
      <c r="B313" s="54" t="s">
        <v>4835</v>
      </c>
      <c r="C313" s="37" t="s">
        <v>4836</v>
      </c>
      <c r="D313" s="6" t="s">
        <v>2775</v>
      </c>
      <c r="E313" s="6" t="s">
        <v>4820</v>
      </c>
      <c r="F313" s="6">
        <v>2</v>
      </c>
      <c r="G313" s="6">
        <v>3.01</v>
      </c>
      <c r="H313" s="6" t="s">
        <v>164</v>
      </c>
      <c r="J313" s="54" t="s">
        <v>1365</v>
      </c>
      <c r="K313" s="54" t="s">
        <v>462</v>
      </c>
      <c r="L313" s="37" t="s">
        <v>1366</v>
      </c>
      <c r="M313" s="37" t="s">
        <v>1166</v>
      </c>
      <c r="N313" s="54" t="s">
        <v>4695</v>
      </c>
      <c r="O313" s="6" t="s">
        <v>1850</v>
      </c>
    </row>
    <row r="314" spans="1:15" x14ac:dyDescent="0.2">
      <c r="A314" s="55">
        <v>1313</v>
      </c>
      <c r="B314" s="54" t="s">
        <v>4826</v>
      </c>
      <c r="C314" s="37" t="s">
        <v>4827</v>
      </c>
      <c r="D314" s="6" t="s">
        <v>2775</v>
      </c>
      <c r="E314" s="6" t="s">
        <v>4820</v>
      </c>
      <c r="F314" s="6">
        <v>2</v>
      </c>
      <c r="G314" s="6">
        <v>3.01</v>
      </c>
      <c r="H314" s="6" t="s">
        <v>164</v>
      </c>
      <c r="J314" s="54" t="s">
        <v>1103</v>
      </c>
      <c r="K314" s="54" t="s">
        <v>422</v>
      </c>
      <c r="L314" s="37" t="s">
        <v>1104</v>
      </c>
      <c r="M314" s="37" t="s">
        <v>1175</v>
      </c>
      <c r="N314" s="54" t="s">
        <v>3427</v>
      </c>
      <c r="O314" s="6" t="s">
        <v>1850</v>
      </c>
    </row>
    <row r="315" spans="1:15" x14ac:dyDescent="0.2">
      <c r="A315" s="55">
        <v>1314</v>
      </c>
      <c r="B315" s="54" t="s">
        <v>4826</v>
      </c>
      <c r="C315" s="37" t="s">
        <v>4837</v>
      </c>
      <c r="D315" s="6" t="s">
        <v>2775</v>
      </c>
      <c r="E315" s="6" t="s">
        <v>4820</v>
      </c>
      <c r="F315" s="6">
        <v>2</v>
      </c>
      <c r="G315" s="6">
        <v>3.01</v>
      </c>
      <c r="H315" s="6" t="s">
        <v>164</v>
      </c>
      <c r="J315" s="54" t="s">
        <v>1103</v>
      </c>
      <c r="K315" s="54" t="s">
        <v>387</v>
      </c>
      <c r="L315" s="37" t="s">
        <v>1104</v>
      </c>
      <c r="M315" s="37" t="s">
        <v>1128</v>
      </c>
      <c r="N315" s="54" t="s">
        <v>3427</v>
      </c>
      <c r="O315" s="6" t="s">
        <v>1850</v>
      </c>
    </row>
    <row r="316" spans="1:15" x14ac:dyDescent="0.2">
      <c r="A316" s="55">
        <v>1315</v>
      </c>
      <c r="B316" s="54" t="s">
        <v>4680</v>
      </c>
      <c r="C316" s="37" t="s">
        <v>4808</v>
      </c>
      <c r="D316" s="6" t="s">
        <v>2686</v>
      </c>
      <c r="E316" s="6" t="s">
        <v>3871</v>
      </c>
      <c r="F316" s="6">
        <v>2</v>
      </c>
      <c r="G316" s="6">
        <v>3.01</v>
      </c>
      <c r="H316" s="6" t="s">
        <v>164</v>
      </c>
      <c r="J316" s="54" t="s">
        <v>4681</v>
      </c>
      <c r="K316" s="54" t="s">
        <v>1242</v>
      </c>
      <c r="L316" s="37" t="s">
        <v>4682</v>
      </c>
      <c r="M316" s="37" t="s">
        <v>1243</v>
      </c>
      <c r="N316" s="54" t="s">
        <v>3649</v>
      </c>
      <c r="O316" s="6" t="s">
        <v>1850</v>
      </c>
    </row>
    <row r="317" spans="1:15" x14ac:dyDescent="0.2">
      <c r="A317" s="55">
        <v>1316</v>
      </c>
      <c r="B317" s="54" t="s">
        <v>4824</v>
      </c>
      <c r="C317" s="37" t="s">
        <v>4825</v>
      </c>
      <c r="D317" s="6" t="s">
        <v>2775</v>
      </c>
      <c r="E317" s="6" t="s">
        <v>4820</v>
      </c>
      <c r="F317" s="6">
        <v>2</v>
      </c>
      <c r="G317" s="6">
        <v>3.01</v>
      </c>
      <c r="H317" s="6" t="s">
        <v>164</v>
      </c>
      <c r="J317" s="54" t="s">
        <v>1035</v>
      </c>
      <c r="K317" s="54" t="s">
        <v>1355</v>
      </c>
      <c r="L317" s="37" t="s">
        <v>2476</v>
      </c>
      <c r="M317" s="37" t="s">
        <v>1644</v>
      </c>
      <c r="N317" s="54" t="s">
        <v>3288</v>
      </c>
      <c r="O317" s="6" t="s">
        <v>1850</v>
      </c>
    </row>
    <row r="318" spans="1:15" x14ac:dyDescent="0.2">
      <c r="A318" s="55">
        <v>1317</v>
      </c>
      <c r="D318" s="6" t="s">
        <v>2775</v>
      </c>
      <c r="E318" s="6" t="s">
        <v>4820</v>
      </c>
      <c r="F318" s="6">
        <v>2</v>
      </c>
      <c r="G318" s="6">
        <v>3.01</v>
      </c>
      <c r="H318" s="6" t="s">
        <v>164</v>
      </c>
      <c r="J318" s="54" t="s">
        <v>511</v>
      </c>
      <c r="K318" s="54" t="s">
        <v>4830</v>
      </c>
      <c r="L318" s="37" t="s">
        <v>1031</v>
      </c>
      <c r="M318" s="37" t="s">
        <v>4831</v>
      </c>
      <c r="N318" s="54" t="s">
        <v>4832</v>
      </c>
      <c r="O318" s="6" t="s">
        <v>1850</v>
      </c>
    </row>
    <row r="319" spans="1:15" x14ac:dyDescent="0.2">
      <c r="A319" s="55">
        <v>1318</v>
      </c>
      <c r="B319" s="54" t="s">
        <v>2468</v>
      </c>
      <c r="C319" s="37" t="s">
        <v>4245</v>
      </c>
      <c r="D319" s="6" t="s">
        <v>2686</v>
      </c>
      <c r="E319" s="6" t="s">
        <v>2993</v>
      </c>
      <c r="F319" s="6">
        <v>3</v>
      </c>
      <c r="G319" s="6">
        <v>3.01</v>
      </c>
      <c r="H319" s="6" t="s">
        <v>2566</v>
      </c>
      <c r="J319" s="54" t="s">
        <v>155</v>
      </c>
      <c r="K319" s="54" t="s">
        <v>513</v>
      </c>
      <c r="L319" s="37" t="s">
        <v>672</v>
      </c>
      <c r="M319" s="37" t="s">
        <v>1109</v>
      </c>
      <c r="N319" s="54" t="s">
        <v>1887</v>
      </c>
      <c r="O319" s="6" t="s">
        <v>1850</v>
      </c>
    </row>
    <row r="320" spans="1:15" x14ac:dyDescent="0.2">
      <c r="A320" s="55">
        <v>1319</v>
      </c>
      <c r="B320" s="54" t="s">
        <v>4244</v>
      </c>
      <c r="C320" s="37" t="s">
        <v>466</v>
      </c>
      <c r="D320" s="6" t="s">
        <v>2686</v>
      </c>
      <c r="E320" s="6" t="s">
        <v>2993</v>
      </c>
      <c r="F320" s="6">
        <v>3</v>
      </c>
      <c r="G320" s="6">
        <v>3.01</v>
      </c>
      <c r="H320" s="6" t="s">
        <v>2566</v>
      </c>
      <c r="J320" s="54" t="s">
        <v>943</v>
      </c>
      <c r="K320" s="54" t="s">
        <v>394</v>
      </c>
      <c r="L320" s="37" t="s">
        <v>1376</v>
      </c>
      <c r="M320" s="37" t="s">
        <v>1112</v>
      </c>
      <c r="N320" s="54" t="s">
        <v>2065</v>
      </c>
      <c r="O320" s="6" t="s">
        <v>1850</v>
      </c>
    </row>
    <row r="321" spans="1:15" x14ac:dyDescent="0.2">
      <c r="A321" s="55">
        <v>1320</v>
      </c>
      <c r="B321" s="54" t="s">
        <v>2597</v>
      </c>
      <c r="C321" s="37" t="s">
        <v>4235</v>
      </c>
      <c r="D321" s="6" t="s">
        <v>2686</v>
      </c>
      <c r="E321" s="6" t="s">
        <v>2993</v>
      </c>
      <c r="F321" s="6">
        <v>3</v>
      </c>
      <c r="G321" s="6">
        <v>3.01</v>
      </c>
      <c r="H321" s="6" t="s">
        <v>2566</v>
      </c>
      <c r="J321" s="54" t="s">
        <v>227</v>
      </c>
      <c r="K321" s="54" t="s">
        <v>1320</v>
      </c>
      <c r="L321" s="37" t="s">
        <v>765</v>
      </c>
      <c r="M321" s="37" t="s">
        <v>1322</v>
      </c>
      <c r="N321" s="54" t="s">
        <v>1897</v>
      </c>
      <c r="O321" s="6" t="s">
        <v>1850</v>
      </c>
    </row>
    <row r="322" spans="1:15" x14ac:dyDescent="0.2">
      <c r="A322" s="55">
        <v>1321</v>
      </c>
      <c r="B322" s="54" t="s">
        <v>4193</v>
      </c>
      <c r="C322" s="37" t="s">
        <v>4240</v>
      </c>
      <c r="D322" s="6" t="s">
        <v>2686</v>
      </c>
      <c r="E322" s="6" t="s">
        <v>2993</v>
      </c>
      <c r="F322" s="6">
        <v>3</v>
      </c>
      <c r="G322" s="6">
        <v>3.01</v>
      </c>
      <c r="H322" s="6" t="s">
        <v>2566</v>
      </c>
      <c r="J322" s="54" t="s">
        <v>322</v>
      </c>
      <c r="K322" s="54" t="s">
        <v>510</v>
      </c>
      <c r="L322" s="37" t="s">
        <v>829</v>
      </c>
      <c r="M322" s="37" t="s">
        <v>1140</v>
      </c>
      <c r="N322" s="54" t="s">
        <v>2063</v>
      </c>
      <c r="O322" s="6" t="s">
        <v>1850</v>
      </c>
    </row>
    <row r="323" spans="1:15" x14ac:dyDescent="0.2">
      <c r="A323" s="55">
        <v>1322</v>
      </c>
      <c r="B323" s="54" t="s">
        <v>2477</v>
      </c>
      <c r="C323" s="37" t="s">
        <v>4243</v>
      </c>
      <c r="D323" s="6" t="s">
        <v>2686</v>
      </c>
      <c r="E323" s="6" t="s">
        <v>2993</v>
      </c>
      <c r="F323" s="6">
        <v>3</v>
      </c>
      <c r="G323" s="6">
        <v>3.01</v>
      </c>
      <c r="H323" s="6" t="s">
        <v>2566</v>
      </c>
      <c r="J323" s="54" t="s">
        <v>10</v>
      </c>
      <c r="K323" s="54" t="s">
        <v>427</v>
      </c>
      <c r="L323" s="37" t="s">
        <v>819</v>
      </c>
      <c r="M323" s="37" t="s">
        <v>1148</v>
      </c>
      <c r="N323" s="54" t="s">
        <v>2064</v>
      </c>
      <c r="O323" s="6" t="s">
        <v>1850</v>
      </c>
    </row>
    <row r="324" spans="1:15" x14ac:dyDescent="0.2">
      <c r="A324" s="55">
        <v>1323</v>
      </c>
      <c r="B324" s="54" t="s">
        <v>3075</v>
      </c>
      <c r="C324" s="37" t="s">
        <v>4247</v>
      </c>
      <c r="D324" s="6" t="s">
        <v>2686</v>
      </c>
      <c r="E324" s="6" t="s">
        <v>2993</v>
      </c>
      <c r="F324" s="6">
        <v>3</v>
      </c>
      <c r="G324" s="6">
        <v>3.01</v>
      </c>
      <c r="H324" s="6" t="s">
        <v>2566</v>
      </c>
      <c r="J324" s="54" t="s">
        <v>830</v>
      </c>
      <c r="K324" s="54" t="s">
        <v>1350</v>
      </c>
      <c r="L324" s="37" t="s">
        <v>905</v>
      </c>
      <c r="M324" s="37" t="s">
        <v>1642</v>
      </c>
      <c r="N324" s="54" t="s">
        <v>1873</v>
      </c>
      <c r="O324" s="6" t="s">
        <v>1850</v>
      </c>
    </row>
    <row r="325" spans="1:15" x14ac:dyDescent="0.2">
      <c r="A325" s="55">
        <v>1324</v>
      </c>
      <c r="B325" s="54" t="s">
        <v>4252</v>
      </c>
      <c r="C325" s="37" t="s">
        <v>1628</v>
      </c>
      <c r="D325" s="6" t="s">
        <v>2686</v>
      </c>
      <c r="E325" s="6" t="s">
        <v>2993</v>
      </c>
      <c r="F325" s="6">
        <v>3</v>
      </c>
      <c r="G325" s="6">
        <v>3.01</v>
      </c>
      <c r="H325" s="6" t="s">
        <v>2566</v>
      </c>
      <c r="J325" s="54" t="s">
        <v>1574</v>
      </c>
      <c r="K325" s="54" t="s">
        <v>1338</v>
      </c>
      <c r="L325" s="37" t="s">
        <v>2068</v>
      </c>
      <c r="M325" s="37" t="s">
        <v>1394</v>
      </c>
      <c r="N325" s="54" t="s">
        <v>2069</v>
      </c>
      <c r="O325" s="6" t="s">
        <v>1850</v>
      </c>
    </row>
    <row r="326" spans="1:15" x14ac:dyDescent="0.2">
      <c r="A326" s="55">
        <v>1325</v>
      </c>
      <c r="B326" s="54" t="s">
        <v>2587</v>
      </c>
      <c r="C326" s="37" t="s">
        <v>4246</v>
      </c>
      <c r="D326" s="6" t="s">
        <v>2686</v>
      </c>
      <c r="E326" s="6" t="s">
        <v>2993</v>
      </c>
      <c r="F326" s="6">
        <v>3</v>
      </c>
      <c r="G326" s="6">
        <v>3.01</v>
      </c>
      <c r="H326" s="6" t="s">
        <v>2566</v>
      </c>
      <c r="J326" s="54" t="s">
        <v>62</v>
      </c>
      <c r="K326" s="54" t="s">
        <v>407</v>
      </c>
      <c r="L326" s="37" t="s">
        <v>646</v>
      </c>
      <c r="M326" s="37" t="s">
        <v>1107</v>
      </c>
      <c r="N326" s="54" t="s">
        <v>2066</v>
      </c>
      <c r="O326" s="6" t="s">
        <v>1850</v>
      </c>
    </row>
    <row r="327" spans="1:15" x14ac:dyDescent="0.2">
      <c r="A327" s="55">
        <v>1326</v>
      </c>
      <c r="B327" s="54" t="s">
        <v>4241</v>
      </c>
      <c r="C327" s="37" t="s">
        <v>4242</v>
      </c>
      <c r="D327" s="6" t="s">
        <v>2686</v>
      </c>
      <c r="E327" s="6" t="s">
        <v>2993</v>
      </c>
      <c r="F327" s="6">
        <v>3</v>
      </c>
      <c r="G327" s="6">
        <v>3.01</v>
      </c>
      <c r="H327" s="6" t="s">
        <v>2566</v>
      </c>
      <c r="J327" s="54" t="s">
        <v>318</v>
      </c>
      <c r="K327" s="54" t="s">
        <v>498</v>
      </c>
      <c r="L327" s="37" t="s">
        <v>1198</v>
      </c>
      <c r="M327" s="37" t="s">
        <v>1124</v>
      </c>
      <c r="N327" s="54" t="s">
        <v>1942</v>
      </c>
      <c r="O327" s="6" t="s">
        <v>1850</v>
      </c>
    </row>
    <row r="328" spans="1:15" x14ac:dyDescent="0.2">
      <c r="A328" s="55">
        <v>1327</v>
      </c>
      <c r="B328" s="54" t="s">
        <v>4236</v>
      </c>
      <c r="C328" s="37" t="s">
        <v>4237</v>
      </c>
      <c r="D328" s="6" t="s">
        <v>2686</v>
      </c>
      <c r="E328" s="6" t="s">
        <v>2993</v>
      </c>
      <c r="F328" s="6">
        <v>3</v>
      </c>
      <c r="G328" s="6">
        <v>3.01</v>
      </c>
      <c r="H328" s="6" t="s">
        <v>2566</v>
      </c>
      <c r="J328" s="54" t="s">
        <v>84</v>
      </c>
      <c r="K328" s="54" t="s">
        <v>362</v>
      </c>
      <c r="L328" s="37" t="s">
        <v>1130</v>
      </c>
      <c r="M328" s="37" t="s">
        <v>1150</v>
      </c>
      <c r="N328" s="54" t="s">
        <v>2061</v>
      </c>
      <c r="O328" s="6" t="s">
        <v>1850</v>
      </c>
    </row>
    <row r="329" spans="1:15" x14ac:dyDescent="0.2">
      <c r="A329" s="55">
        <v>1328</v>
      </c>
      <c r="B329" s="54" t="s">
        <v>4238</v>
      </c>
      <c r="C329" s="37" t="s">
        <v>4239</v>
      </c>
      <c r="D329" s="6" t="s">
        <v>2686</v>
      </c>
      <c r="E329" s="6" t="s">
        <v>2993</v>
      </c>
      <c r="F329" s="6">
        <v>3</v>
      </c>
      <c r="G329" s="6">
        <v>3.01</v>
      </c>
      <c r="H329" s="6" t="s">
        <v>2566</v>
      </c>
      <c r="J329" s="54" t="s">
        <v>465</v>
      </c>
      <c r="K329" s="54" t="s">
        <v>498</v>
      </c>
      <c r="L329" s="37" t="s">
        <v>1206</v>
      </c>
      <c r="M329" s="37" t="s">
        <v>1124</v>
      </c>
      <c r="N329" s="54" t="s">
        <v>2062</v>
      </c>
      <c r="O329" s="6" t="s">
        <v>1850</v>
      </c>
    </row>
    <row r="330" spans="1:15" x14ac:dyDescent="0.2">
      <c r="A330" s="55">
        <v>1329</v>
      </c>
      <c r="B330" s="54" t="s">
        <v>4248</v>
      </c>
      <c r="C330" s="37" t="s">
        <v>4249</v>
      </c>
      <c r="D330" s="6" t="s">
        <v>2686</v>
      </c>
      <c r="E330" s="6" t="s">
        <v>2993</v>
      </c>
      <c r="F330" s="6">
        <v>3</v>
      </c>
      <c r="G330" s="6">
        <v>3.01</v>
      </c>
      <c r="H330" s="6" t="s">
        <v>2566</v>
      </c>
      <c r="J330" s="54" t="s">
        <v>91</v>
      </c>
      <c r="K330" s="54" t="s">
        <v>1234</v>
      </c>
      <c r="L330" s="37" t="s">
        <v>773</v>
      </c>
      <c r="M330" s="37" t="s">
        <v>1235</v>
      </c>
      <c r="N330" s="54" t="s">
        <v>2067</v>
      </c>
      <c r="O330" s="6" t="s">
        <v>1850</v>
      </c>
    </row>
    <row r="331" spans="1:15" x14ac:dyDescent="0.2">
      <c r="A331" s="55">
        <v>1330</v>
      </c>
      <c r="B331" s="54" t="s">
        <v>4250</v>
      </c>
      <c r="C331" s="37" t="s">
        <v>4251</v>
      </c>
      <c r="D331" s="6" t="s">
        <v>2686</v>
      </c>
      <c r="E331" s="6" t="s">
        <v>2993</v>
      </c>
      <c r="F331" s="6">
        <v>3</v>
      </c>
      <c r="G331" s="6">
        <v>3.01</v>
      </c>
      <c r="H331" s="6" t="s">
        <v>2566</v>
      </c>
      <c r="J331" s="54" t="s">
        <v>948</v>
      </c>
      <c r="K331" s="54" t="s">
        <v>1660</v>
      </c>
      <c r="L331" s="37" t="s">
        <v>1033</v>
      </c>
      <c r="M331" s="37" t="s">
        <v>4899</v>
      </c>
      <c r="N331" s="54" t="s">
        <v>1854</v>
      </c>
      <c r="O331" s="6" t="s">
        <v>1850</v>
      </c>
    </row>
    <row r="332" spans="1:15" x14ac:dyDescent="0.2">
      <c r="A332" s="55">
        <v>1331</v>
      </c>
      <c r="B332" s="54" t="s">
        <v>4233</v>
      </c>
      <c r="C332" s="37" t="s">
        <v>4234</v>
      </c>
      <c r="D332" s="6" t="s">
        <v>2686</v>
      </c>
      <c r="E332" s="6" t="s">
        <v>2993</v>
      </c>
      <c r="F332" s="6">
        <v>3</v>
      </c>
      <c r="G332" s="6">
        <v>3.01</v>
      </c>
      <c r="H332" s="6" t="s">
        <v>2566</v>
      </c>
      <c r="J332" s="54" t="s">
        <v>467</v>
      </c>
      <c r="K332" s="54" t="s">
        <v>384</v>
      </c>
      <c r="L332" s="37" t="s">
        <v>1142</v>
      </c>
      <c r="M332" s="37" t="s">
        <v>1145</v>
      </c>
      <c r="N332" s="54" t="s">
        <v>2059</v>
      </c>
      <c r="O332" s="6" t="s">
        <v>1850</v>
      </c>
    </row>
    <row r="333" spans="1:15" x14ac:dyDescent="0.2">
      <c r="A333" s="55">
        <v>1332</v>
      </c>
      <c r="B333" s="54" t="s">
        <v>4403</v>
      </c>
      <c r="C333" s="37" t="s">
        <v>4404</v>
      </c>
      <c r="D333" s="6" t="s">
        <v>2686</v>
      </c>
      <c r="E333" s="6" t="s">
        <v>2993</v>
      </c>
      <c r="F333" s="6">
        <v>2</v>
      </c>
      <c r="G333" s="6">
        <v>3.01</v>
      </c>
      <c r="H333" s="6" t="s">
        <v>2566</v>
      </c>
      <c r="J333" s="54" t="s">
        <v>4405</v>
      </c>
      <c r="K333" s="54" t="s">
        <v>277</v>
      </c>
      <c r="L333" s="37" t="s">
        <v>4406</v>
      </c>
      <c r="M333" s="37" t="s">
        <v>717</v>
      </c>
      <c r="N333" s="54" t="s">
        <v>3955</v>
      </c>
      <c r="O333" s="6" t="s">
        <v>1850</v>
      </c>
    </row>
    <row r="334" spans="1:15" x14ac:dyDescent="0.2">
      <c r="A334" s="55">
        <v>1333</v>
      </c>
      <c r="B334" s="54" t="s">
        <v>2597</v>
      </c>
      <c r="C334" s="37" t="s">
        <v>4399</v>
      </c>
      <c r="D334" s="6" t="s">
        <v>2686</v>
      </c>
      <c r="E334" s="6" t="s">
        <v>2993</v>
      </c>
      <c r="F334" s="6">
        <v>2</v>
      </c>
      <c r="G334" s="6">
        <v>3.01</v>
      </c>
      <c r="H334" s="6" t="s">
        <v>2566</v>
      </c>
      <c r="J334" s="54" t="s">
        <v>227</v>
      </c>
      <c r="K334" s="54" t="s">
        <v>4400</v>
      </c>
      <c r="L334" s="37" t="s">
        <v>765</v>
      </c>
      <c r="M334" s="37" t="s">
        <v>4401</v>
      </c>
      <c r="N334" s="54" t="s">
        <v>4402</v>
      </c>
      <c r="O334" s="6" t="s">
        <v>1850</v>
      </c>
    </row>
    <row r="335" spans="1:15" x14ac:dyDescent="0.2">
      <c r="A335" s="55">
        <v>1334</v>
      </c>
      <c r="B335" s="54" t="s">
        <v>4418</v>
      </c>
      <c r="C335" s="37" t="s">
        <v>4419</v>
      </c>
      <c r="D335" s="6" t="s">
        <v>2686</v>
      </c>
      <c r="E335" s="6" t="s">
        <v>2993</v>
      </c>
      <c r="F335" s="6">
        <v>2</v>
      </c>
      <c r="G335" s="6">
        <v>3.01</v>
      </c>
      <c r="H335" s="6" t="s">
        <v>2566</v>
      </c>
      <c r="J335" s="54" t="s">
        <v>196</v>
      </c>
      <c r="K335" s="54" t="s">
        <v>4420</v>
      </c>
      <c r="L335" s="37" t="s">
        <v>610</v>
      </c>
      <c r="M335" s="37" t="s">
        <v>4421</v>
      </c>
      <c r="N335" s="54" t="s">
        <v>2514</v>
      </c>
      <c r="O335" s="6" t="s">
        <v>1850</v>
      </c>
    </row>
    <row r="336" spans="1:15" x14ac:dyDescent="0.2">
      <c r="A336" s="55">
        <v>1335</v>
      </c>
      <c r="B336" s="54" t="s">
        <v>27</v>
      </c>
      <c r="C336" s="37" t="s">
        <v>4407</v>
      </c>
      <c r="D336" s="6" t="s">
        <v>2686</v>
      </c>
      <c r="E336" s="6" t="s">
        <v>2993</v>
      </c>
      <c r="F336" s="6">
        <v>2</v>
      </c>
      <c r="G336" s="6">
        <v>3.01</v>
      </c>
      <c r="H336" s="6" t="s">
        <v>2566</v>
      </c>
      <c r="J336" s="54" t="s">
        <v>28</v>
      </c>
      <c r="K336" s="54" t="s">
        <v>430</v>
      </c>
      <c r="L336" s="37" t="s">
        <v>618</v>
      </c>
      <c r="M336" s="37" t="s">
        <v>1210</v>
      </c>
      <c r="N336" s="54" t="s">
        <v>3265</v>
      </c>
      <c r="O336" s="6" t="s">
        <v>1850</v>
      </c>
    </row>
    <row r="337" spans="1:15" x14ac:dyDescent="0.2">
      <c r="A337" s="55">
        <v>1336</v>
      </c>
      <c r="B337" s="54" t="s">
        <v>6</v>
      </c>
      <c r="C337" s="37" t="s">
        <v>4414</v>
      </c>
      <c r="D337" s="6" t="s">
        <v>2686</v>
      </c>
      <c r="E337" s="6" t="s">
        <v>2993</v>
      </c>
      <c r="F337" s="6">
        <v>2</v>
      </c>
      <c r="G337" s="6">
        <v>3.01</v>
      </c>
      <c r="H337" s="6" t="s">
        <v>2566</v>
      </c>
      <c r="J337" s="54" t="s">
        <v>7</v>
      </c>
      <c r="K337" s="54" t="s">
        <v>367</v>
      </c>
      <c r="L337" s="37" t="s">
        <v>676</v>
      </c>
      <c r="M337" s="37" t="s">
        <v>1174</v>
      </c>
      <c r="N337" s="54" t="s">
        <v>2491</v>
      </c>
      <c r="O337" s="6" t="s">
        <v>1850</v>
      </c>
    </row>
    <row r="338" spans="1:15" x14ac:dyDescent="0.2">
      <c r="A338" s="55">
        <v>1337</v>
      </c>
      <c r="B338" s="54" t="s">
        <v>4413</v>
      </c>
      <c r="C338" s="37" t="s">
        <v>383</v>
      </c>
      <c r="D338" s="6" t="s">
        <v>2686</v>
      </c>
      <c r="E338" s="6" t="s">
        <v>2993</v>
      </c>
      <c r="F338" s="6">
        <v>2</v>
      </c>
      <c r="G338" s="6">
        <v>3.01</v>
      </c>
      <c r="H338" s="6" t="s">
        <v>2566</v>
      </c>
      <c r="J338" s="54" t="s">
        <v>39</v>
      </c>
      <c r="K338" s="54" t="s">
        <v>384</v>
      </c>
      <c r="L338" s="37" t="s">
        <v>805</v>
      </c>
      <c r="M338" s="37" t="s">
        <v>1145</v>
      </c>
      <c r="N338" s="54" t="s">
        <v>3585</v>
      </c>
      <c r="O338" s="6" t="s">
        <v>1850</v>
      </c>
    </row>
    <row r="339" spans="1:15" x14ac:dyDescent="0.2">
      <c r="A339" s="55">
        <v>1338</v>
      </c>
      <c r="B339" s="54" t="s">
        <v>4408</v>
      </c>
      <c r="C339" s="37" t="s">
        <v>4409</v>
      </c>
      <c r="D339" s="6" t="s">
        <v>2686</v>
      </c>
      <c r="E339" s="6" t="s">
        <v>2993</v>
      </c>
      <c r="F339" s="6">
        <v>2</v>
      </c>
      <c r="G339" s="6">
        <v>3.01</v>
      </c>
      <c r="H339" s="6" t="s">
        <v>2566</v>
      </c>
      <c r="J339" s="54" t="s">
        <v>509</v>
      </c>
      <c r="K339" s="54" t="s">
        <v>4410</v>
      </c>
      <c r="L339" s="37" t="s">
        <v>1018</v>
      </c>
      <c r="M339" s="37" t="s">
        <v>4411</v>
      </c>
      <c r="N339" s="54" t="s">
        <v>4412</v>
      </c>
      <c r="O339" s="6" t="s">
        <v>1850</v>
      </c>
    </row>
    <row r="340" spans="1:15" x14ac:dyDescent="0.2">
      <c r="A340" s="55">
        <v>1339</v>
      </c>
      <c r="B340" s="54" t="s">
        <v>4415</v>
      </c>
      <c r="C340" s="37" t="s">
        <v>4416</v>
      </c>
      <c r="D340" s="6" t="s">
        <v>2686</v>
      </c>
      <c r="E340" s="6" t="s">
        <v>2993</v>
      </c>
      <c r="F340" s="6">
        <v>2</v>
      </c>
      <c r="G340" s="6">
        <v>3.01</v>
      </c>
      <c r="H340" s="6" t="s">
        <v>2566</v>
      </c>
      <c r="J340" s="54" t="s">
        <v>317</v>
      </c>
      <c r="K340" s="54" t="s">
        <v>1239</v>
      </c>
      <c r="L340" s="37" t="s">
        <v>920</v>
      </c>
      <c r="M340" s="37" t="s">
        <v>724</v>
      </c>
      <c r="N340" s="54" t="s">
        <v>4417</v>
      </c>
      <c r="O340" s="6" t="s">
        <v>1850</v>
      </c>
    </row>
    <row r="341" spans="1:15" x14ac:dyDescent="0.2">
      <c r="A341" s="55">
        <v>1340</v>
      </c>
      <c r="B341" s="54" t="s">
        <v>4098</v>
      </c>
      <c r="C341" s="37" t="s">
        <v>4255</v>
      </c>
      <c r="D341" s="6" t="s">
        <v>2686</v>
      </c>
      <c r="E341" s="6" t="s">
        <v>2937</v>
      </c>
      <c r="F341" s="6">
        <v>3</v>
      </c>
      <c r="G341" s="6">
        <v>3.01</v>
      </c>
      <c r="H341" s="6" t="s">
        <v>2566</v>
      </c>
      <c r="J341" s="54" t="s">
        <v>143</v>
      </c>
      <c r="K341" s="54" t="s">
        <v>528</v>
      </c>
      <c r="L341" s="37" t="s">
        <v>710</v>
      </c>
      <c r="M341" s="37" t="s">
        <v>1202</v>
      </c>
      <c r="N341" s="54" t="s">
        <v>2072</v>
      </c>
      <c r="O341" s="6" t="s">
        <v>1850</v>
      </c>
    </row>
    <row r="342" spans="1:15" x14ac:dyDescent="0.2">
      <c r="A342" s="55">
        <v>1341</v>
      </c>
      <c r="B342" s="54" t="s">
        <v>3324</v>
      </c>
      <c r="C342" s="37" t="s">
        <v>1625</v>
      </c>
      <c r="D342" s="6" t="s">
        <v>2775</v>
      </c>
      <c r="E342" s="6" t="s">
        <v>2937</v>
      </c>
      <c r="F342" s="6">
        <v>3</v>
      </c>
      <c r="G342" s="6">
        <v>3.01</v>
      </c>
      <c r="H342" s="6" t="s">
        <v>2566</v>
      </c>
      <c r="J342" s="54" t="s">
        <v>202</v>
      </c>
      <c r="K342" s="54" t="s">
        <v>374</v>
      </c>
      <c r="L342" s="37" t="s">
        <v>597</v>
      </c>
      <c r="M342" s="37" t="s">
        <v>1115</v>
      </c>
      <c r="N342" s="54" t="s">
        <v>2173</v>
      </c>
      <c r="O342" s="6" t="s">
        <v>1850</v>
      </c>
    </row>
    <row r="343" spans="1:15" x14ac:dyDescent="0.2">
      <c r="A343" s="55">
        <v>1342</v>
      </c>
      <c r="B343" s="54" t="s">
        <v>4256</v>
      </c>
      <c r="C343" s="37" t="s">
        <v>4257</v>
      </c>
      <c r="D343" s="6" t="s">
        <v>2686</v>
      </c>
      <c r="E343" s="6" t="s">
        <v>2937</v>
      </c>
      <c r="F343" s="6">
        <v>3</v>
      </c>
      <c r="G343" s="6">
        <v>3.01</v>
      </c>
      <c r="H343" s="6" t="s">
        <v>2566</v>
      </c>
      <c r="J343" s="54" t="s">
        <v>305</v>
      </c>
      <c r="K343" s="54" t="s">
        <v>1324</v>
      </c>
      <c r="L343" s="37" t="s">
        <v>1111</v>
      </c>
      <c r="M343" s="37" t="s">
        <v>1325</v>
      </c>
      <c r="N343" s="54" t="s">
        <v>2074</v>
      </c>
      <c r="O343" s="6" t="s">
        <v>1850</v>
      </c>
    </row>
    <row r="344" spans="1:15" x14ac:dyDescent="0.2">
      <c r="A344" s="55">
        <v>1343</v>
      </c>
      <c r="G344" s="6">
        <v>5.0599999999999996</v>
      </c>
    </row>
    <row r="345" spans="1:15" x14ac:dyDescent="0.2">
      <c r="A345" s="55">
        <v>1344</v>
      </c>
      <c r="B345" s="54" t="s">
        <v>4253</v>
      </c>
      <c r="C345" s="37" t="s">
        <v>4254</v>
      </c>
      <c r="D345" s="6" t="s">
        <v>2686</v>
      </c>
      <c r="E345" s="6" t="s">
        <v>2937</v>
      </c>
      <c r="F345" s="6">
        <v>3</v>
      </c>
      <c r="G345" s="6">
        <v>3.01</v>
      </c>
      <c r="H345" s="6" t="s">
        <v>2566</v>
      </c>
      <c r="J345" s="54" t="s">
        <v>1549</v>
      </c>
      <c r="K345" s="54" t="s">
        <v>473</v>
      </c>
      <c r="L345" s="37" t="s">
        <v>2070</v>
      </c>
      <c r="M345" s="37" t="s">
        <v>1164</v>
      </c>
      <c r="N345" s="54" t="s">
        <v>2071</v>
      </c>
      <c r="O345" s="6" t="s">
        <v>1850</v>
      </c>
    </row>
    <row r="346" spans="1:15" x14ac:dyDescent="0.2">
      <c r="A346" s="55">
        <v>1345</v>
      </c>
      <c r="B346" s="54" t="s">
        <v>2565</v>
      </c>
      <c r="C346" s="37" t="s">
        <v>4838</v>
      </c>
      <c r="D346" s="6" t="s">
        <v>4259</v>
      </c>
      <c r="E346" s="6" t="s">
        <v>4839</v>
      </c>
      <c r="F346" s="6">
        <v>2</v>
      </c>
      <c r="G346" s="6">
        <v>3.01</v>
      </c>
      <c r="H346" s="6" t="s">
        <v>4840</v>
      </c>
      <c r="J346" s="54" t="s">
        <v>227</v>
      </c>
      <c r="K346" s="54" t="s">
        <v>1264</v>
      </c>
      <c r="L346" s="37" t="s">
        <v>765</v>
      </c>
      <c r="M346" s="37" t="s">
        <v>1265</v>
      </c>
      <c r="N346" s="54" t="s">
        <v>4841</v>
      </c>
      <c r="O346" s="6" t="s">
        <v>1850</v>
      </c>
    </row>
    <row r="347" spans="1:15" x14ac:dyDescent="0.2">
      <c r="A347" s="55">
        <v>1346</v>
      </c>
      <c r="B347" s="54" t="s">
        <v>4842</v>
      </c>
      <c r="C347" s="37" t="s">
        <v>4843</v>
      </c>
      <c r="D347" s="6" t="s">
        <v>4259</v>
      </c>
      <c r="E347" s="6" t="s">
        <v>4839</v>
      </c>
      <c r="F347" s="6">
        <v>2</v>
      </c>
      <c r="G347" s="6">
        <v>3.01</v>
      </c>
      <c r="H347" s="6" t="s">
        <v>4840</v>
      </c>
      <c r="J347" s="54" t="s">
        <v>88</v>
      </c>
      <c r="K347" s="54" t="s">
        <v>469</v>
      </c>
      <c r="L347" s="37" t="s">
        <v>771</v>
      </c>
      <c r="M347" s="37" t="s">
        <v>1146</v>
      </c>
      <c r="N347" s="54" t="s">
        <v>2611</v>
      </c>
      <c r="O347" s="6" t="s">
        <v>1850</v>
      </c>
    </row>
    <row r="348" spans="1:15" x14ac:dyDescent="0.2">
      <c r="A348" s="55">
        <v>1347</v>
      </c>
      <c r="B348" s="54" t="s">
        <v>4844</v>
      </c>
      <c r="C348" s="37" t="s">
        <v>4845</v>
      </c>
      <c r="D348" s="6" t="s">
        <v>4259</v>
      </c>
      <c r="E348" s="6" t="s">
        <v>4839</v>
      </c>
      <c r="F348" s="6">
        <v>2</v>
      </c>
      <c r="G348" s="6">
        <v>3.01</v>
      </c>
      <c r="H348" s="6" t="s">
        <v>4840</v>
      </c>
      <c r="J348" s="54" t="s">
        <v>885</v>
      </c>
      <c r="K348" s="54" t="s">
        <v>390</v>
      </c>
      <c r="L348" s="37" t="s">
        <v>886</v>
      </c>
      <c r="M348" s="37" t="s">
        <v>1011</v>
      </c>
      <c r="N348" s="54" t="s">
        <v>4846</v>
      </c>
      <c r="O348" s="6" t="s">
        <v>1850</v>
      </c>
    </row>
    <row r="349" spans="1:15" x14ac:dyDescent="0.2">
      <c r="A349" s="55">
        <v>1348</v>
      </c>
      <c r="B349" s="54" t="s">
        <v>4847</v>
      </c>
      <c r="C349" s="37" t="s">
        <v>4848</v>
      </c>
      <c r="D349" s="6" t="s">
        <v>4259</v>
      </c>
      <c r="E349" s="6" t="s">
        <v>4839</v>
      </c>
      <c r="F349" s="6">
        <v>2</v>
      </c>
      <c r="G349" s="6">
        <v>3.01</v>
      </c>
      <c r="H349" s="6" t="s">
        <v>4840</v>
      </c>
      <c r="J349" s="54" t="s">
        <v>31</v>
      </c>
      <c r="K349" s="54" t="s">
        <v>1623</v>
      </c>
      <c r="L349" s="37" t="s">
        <v>666</v>
      </c>
      <c r="M349" s="37" t="s">
        <v>1624</v>
      </c>
      <c r="N349" s="54" t="s">
        <v>4312</v>
      </c>
      <c r="O349" s="6" t="s">
        <v>1850</v>
      </c>
    </row>
    <row r="350" spans="1:15" x14ac:dyDescent="0.2">
      <c r="A350" s="55">
        <v>1349</v>
      </c>
      <c r="B350" s="54" t="s">
        <v>2092</v>
      </c>
      <c r="C350" s="37" t="s">
        <v>1683</v>
      </c>
      <c r="D350" s="6" t="s">
        <v>1856</v>
      </c>
      <c r="E350" s="6" t="s">
        <v>1857</v>
      </c>
      <c r="F350" s="6">
        <v>3</v>
      </c>
      <c r="G350" s="6">
        <v>3.01</v>
      </c>
      <c r="H350" s="6" t="s">
        <v>2566</v>
      </c>
      <c r="J350" s="54" t="s">
        <v>489</v>
      </c>
      <c r="K350" s="54" t="s">
        <v>428</v>
      </c>
      <c r="L350" s="37" t="s">
        <v>4900</v>
      </c>
      <c r="M350" s="37" t="s">
        <v>1117</v>
      </c>
      <c r="N350" s="54" t="s">
        <v>2093</v>
      </c>
      <c r="O350" s="6" t="s">
        <v>1850</v>
      </c>
    </row>
    <row r="351" spans="1:15" x14ac:dyDescent="0.2">
      <c r="A351" s="55">
        <v>1350</v>
      </c>
      <c r="B351" s="54" t="s">
        <v>1017</v>
      </c>
      <c r="C351" s="37" t="s">
        <v>2094</v>
      </c>
      <c r="D351" s="6" t="s">
        <v>1856</v>
      </c>
      <c r="E351" s="6" t="s">
        <v>1857</v>
      </c>
      <c r="F351" s="6">
        <v>3</v>
      </c>
      <c r="G351" s="6">
        <v>3.01</v>
      </c>
      <c r="H351" s="6" t="s">
        <v>2566</v>
      </c>
      <c r="J351" s="54" t="s">
        <v>320</v>
      </c>
      <c r="K351" s="54" t="s">
        <v>1343</v>
      </c>
      <c r="L351" s="37" t="s">
        <v>910</v>
      </c>
      <c r="M351" s="37" t="s">
        <v>1443</v>
      </c>
      <c r="N351" s="54" t="s">
        <v>2095</v>
      </c>
      <c r="O351" s="6" t="s">
        <v>1850</v>
      </c>
    </row>
    <row r="352" spans="1:15" x14ac:dyDescent="0.2">
      <c r="A352" s="55">
        <v>1351</v>
      </c>
      <c r="B352" s="54" t="s">
        <v>2076</v>
      </c>
      <c r="C352" s="37" t="s">
        <v>2077</v>
      </c>
      <c r="D352" s="6" t="s">
        <v>1856</v>
      </c>
      <c r="E352" s="6" t="s">
        <v>1857</v>
      </c>
      <c r="F352" s="6">
        <v>3</v>
      </c>
      <c r="G352" s="6">
        <v>3.01</v>
      </c>
      <c r="H352" s="6" t="s">
        <v>2566</v>
      </c>
      <c r="J352" s="54" t="s">
        <v>1098</v>
      </c>
      <c r="K352" s="54" t="s">
        <v>1523</v>
      </c>
      <c r="L352" s="37" t="s">
        <v>1099</v>
      </c>
      <c r="M352" s="37" t="s">
        <v>1524</v>
      </c>
      <c r="N352" s="54" t="s">
        <v>2078</v>
      </c>
      <c r="O352" s="6" t="s">
        <v>1850</v>
      </c>
    </row>
    <row r="353" spans="1:15" x14ac:dyDescent="0.2">
      <c r="A353" s="55">
        <v>1352</v>
      </c>
      <c r="B353" s="54" t="s">
        <v>1050</v>
      </c>
      <c r="C353" s="37" t="s">
        <v>2096</v>
      </c>
      <c r="D353" s="6" t="s">
        <v>1856</v>
      </c>
      <c r="E353" s="6" t="s">
        <v>1857</v>
      </c>
      <c r="F353" s="6">
        <v>3</v>
      </c>
      <c r="G353" s="6">
        <v>3.01</v>
      </c>
      <c r="H353" s="6" t="s">
        <v>2566</v>
      </c>
      <c r="J353" s="54" t="s">
        <v>196</v>
      </c>
      <c r="K353" s="54" t="s">
        <v>1413</v>
      </c>
      <c r="L353" s="37" t="s">
        <v>610</v>
      </c>
      <c r="M353" s="37" t="s">
        <v>1414</v>
      </c>
      <c r="N353" s="54" t="s">
        <v>2097</v>
      </c>
      <c r="O353" s="6" t="s">
        <v>1850</v>
      </c>
    </row>
    <row r="354" spans="1:15" x14ac:dyDescent="0.2">
      <c r="A354" s="55">
        <v>1353</v>
      </c>
      <c r="B354" s="54" t="s">
        <v>2090</v>
      </c>
      <c r="C354" s="37" t="s">
        <v>1367</v>
      </c>
      <c r="D354" s="6" t="s">
        <v>1856</v>
      </c>
      <c r="E354" s="6" t="s">
        <v>1857</v>
      </c>
      <c r="F354" s="6">
        <v>3</v>
      </c>
      <c r="G354" s="6">
        <v>3.01</v>
      </c>
      <c r="H354" s="6" t="s">
        <v>2566</v>
      </c>
      <c r="J354" s="54" t="s">
        <v>452</v>
      </c>
      <c r="K354" s="54" t="s">
        <v>433</v>
      </c>
      <c r="L354" s="37" t="s">
        <v>1186</v>
      </c>
      <c r="M354" s="37" t="s">
        <v>1105</v>
      </c>
      <c r="N354" s="54" t="s">
        <v>2091</v>
      </c>
      <c r="O354" s="6" t="s">
        <v>1850</v>
      </c>
    </row>
    <row r="355" spans="1:15" x14ac:dyDescent="0.2">
      <c r="A355" s="55">
        <v>1354</v>
      </c>
      <c r="B355" s="54" t="s">
        <v>446</v>
      </c>
      <c r="C355" s="37" t="s">
        <v>2082</v>
      </c>
      <c r="D355" s="6" t="s">
        <v>1856</v>
      </c>
      <c r="E355" s="6" t="s">
        <v>1857</v>
      </c>
      <c r="F355" s="6">
        <v>3</v>
      </c>
      <c r="G355" s="6">
        <v>3.01</v>
      </c>
      <c r="H355" s="6" t="s">
        <v>2566</v>
      </c>
      <c r="J355" s="54" t="s">
        <v>62</v>
      </c>
      <c r="K355" s="54" t="s">
        <v>504</v>
      </c>
      <c r="L355" s="37" t="s">
        <v>646</v>
      </c>
      <c r="M355" s="37" t="s">
        <v>1203</v>
      </c>
      <c r="N355" s="54" t="s">
        <v>2083</v>
      </c>
      <c r="O355" s="6" t="s">
        <v>1850</v>
      </c>
    </row>
    <row r="356" spans="1:15" x14ac:dyDescent="0.2">
      <c r="A356" s="55">
        <v>1355</v>
      </c>
      <c r="B356" s="54" t="s">
        <v>2084</v>
      </c>
      <c r="C356" s="37" t="s">
        <v>1419</v>
      </c>
      <c r="D356" s="6" t="s">
        <v>1856</v>
      </c>
      <c r="E356" s="6" t="s">
        <v>1857</v>
      </c>
      <c r="F356" s="6">
        <v>3</v>
      </c>
      <c r="G356" s="6">
        <v>3.01</v>
      </c>
      <c r="H356" s="6" t="s">
        <v>2566</v>
      </c>
      <c r="J356" s="54" t="s">
        <v>81</v>
      </c>
      <c r="K356" s="54" t="s">
        <v>366</v>
      </c>
      <c r="L356" s="37" t="s">
        <v>790</v>
      </c>
      <c r="M356" s="37" t="s">
        <v>1137</v>
      </c>
      <c r="N356" s="54" t="s">
        <v>2085</v>
      </c>
      <c r="O356" s="6" t="s">
        <v>1850</v>
      </c>
    </row>
    <row r="357" spans="1:15" x14ac:dyDescent="0.2">
      <c r="A357" s="55">
        <v>1356</v>
      </c>
      <c r="B357" s="54" t="s">
        <v>2079</v>
      </c>
      <c r="C357" s="37" t="s">
        <v>2080</v>
      </c>
      <c r="D357" s="6" t="s">
        <v>1856</v>
      </c>
      <c r="E357" s="6" t="s">
        <v>1857</v>
      </c>
      <c r="F357" s="6">
        <v>3</v>
      </c>
      <c r="G357" s="6">
        <v>3.01</v>
      </c>
      <c r="H357" s="6" t="s">
        <v>2566</v>
      </c>
      <c r="J357" s="54" t="s">
        <v>1095</v>
      </c>
      <c r="K357" s="54" t="s">
        <v>403</v>
      </c>
      <c r="L357" s="37" t="s">
        <v>1096</v>
      </c>
      <c r="M357" s="37" t="s">
        <v>1371</v>
      </c>
      <c r="N357" s="54" t="s">
        <v>2081</v>
      </c>
      <c r="O357" s="6" t="s">
        <v>1850</v>
      </c>
    </row>
    <row r="358" spans="1:15" x14ac:dyDescent="0.2">
      <c r="A358" s="55">
        <v>1357</v>
      </c>
      <c r="B358" s="54" t="s">
        <v>2086</v>
      </c>
      <c r="C358" s="37" t="s">
        <v>2087</v>
      </c>
      <c r="D358" s="6" t="s">
        <v>1856</v>
      </c>
      <c r="E358" s="6" t="s">
        <v>1857</v>
      </c>
      <c r="F358" s="6">
        <v>3</v>
      </c>
      <c r="G358" s="6">
        <v>3.01</v>
      </c>
      <c r="H358" s="6" t="s">
        <v>2566</v>
      </c>
      <c r="J358" s="54" t="s">
        <v>1676</v>
      </c>
      <c r="K358" s="54" t="s">
        <v>1296</v>
      </c>
      <c r="L358" s="37" t="s">
        <v>2088</v>
      </c>
      <c r="M358" s="37" t="s">
        <v>1297</v>
      </c>
      <c r="N358" s="54" t="s">
        <v>2089</v>
      </c>
      <c r="O358" s="6" t="s">
        <v>1850</v>
      </c>
    </row>
    <row r="359" spans="1:15" x14ac:dyDescent="0.2">
      <c r="A359" s="55">
        <v>1358</v>
      </c>
      <c r="B359" s="54" t="s">
        <v>340</v>
      </c>
      <c r="C359" s="37" t="s">
        <v>2098</v>
      </c>
      <c r="D359" s="6" t="s">
        <v>1856</v>
      </c>
      <c r="E359" s="6" t="s">
        <v>1857</v>
      </c>
      <c r="F359" s="6">
        <v>3</v>
      </c>
      <c r="G359" s="6">
        <v>3.01</v>
      </c>
      <c r="H359" s="6" t="s">
        <v>2566</v>
      </c>
      <c r="J359" s="54" t="s">
        <v>341</v>
      </c>
      <c r="K359" s="54" t="s">
        <v>1655</v>
      </c>
      <c r="L359" s="37" t="s">
        <v>684</v>
      </c>
      <c r="M359" s="37" t="s">
        <v>1656</v>
      </c>
      <c r="N359" s="54" t="s">
        <v>1923</v>
      </c>
      <c r="O359" s="6" t="s">
        <v>1850</v>
      </c>
    </row>
    <row r="360" spans="1:15" x14ac:dyDescent="0.2">
      <c r="A360" s="55">
        <v>1359</v>
      </c>
      <c r="B360" s="54" t="s">
        <v>4849</v>
      </c>
      <c r="C360" s="37" t="s">
        <v>4850</v>
      </c>
      <c r="D360" s="6" t="s">
        <v>2775</v>
      </c>
      <c r="E360" s="6" t="s">
        <v>4851</v>
      </c>
      <c r="F360" s="6">
        <v>2</v>
      </c>
      <c r="G360" s="6">
        <v>3.01</v>
      </c>
      <c r="H360" s="6" t="s">
        <v>164</v>
      </c>
      <c r="J360" s="54" t="s">
        <v>155</v>
      </c>
      <c r="K360" s="54" t="s">
        <v>4852</v>
      </c>
      <c r="L360" s="37" t="s">
        <v>672</v>
      </c>
      <c r="M360" s="37" t="s">
        <v>4853</v>
      </c>
      <c r="N360" s="54" t="s">
        <v>3195</v>
      </c>
      <c r="O360" s="6" t="s">
        <v>1850</v>
      </c>
    </row>
    <row r="361" spans="1:15" x14ac:dyDescent="0.2">
      <c r="A361" s="55">
        <v>1360</v>
      </c>
      <c r="B361" s="54" t="s">
        <v>4901</v>
      </c>
      <c r="C361" s="37" t="s">
        <v>1349</v>
      </c>
      <c r="D361" s="6" t="s">
        <v>2686</v>
      </c>
      <c r="E361" s="6" t="s">
        <v>3020</v>
      </c>
      <c r="F361" s="6">
        <v>2</v>
      </c>
      <c r="G361" s="6">
        <v>3.01</v>
      </c>
      <c r="H361" s="6" t="s">
        <v>164</v>
      </c>
      <c r="J361" s="54" t="s">
        <v>4587</v>
      </c>
      <c r="K361" s="54" t="s">
        <v>23</v>
      </c>
      <c r="L361" s="37" t="s">
        <v>4588</v>
      </c>
      <c r="M361" s="37" t="s">
        <v>883</v>
      </c>
      <c r="N361" s="54" t="s">
        <v>4589</v>
      </c>
      <c r="O361" s="6" t="s">
        <v>1850</v>
      </c>
    </row>
    <row r="362" spans="1:15" x14ac:dyDescent="0.2">
      <c r="A362" s="55">
        <v>1361</v>
      </c>
      <c r="B362" s="54" t="s">
        <v>4902</v>
      </c>
      <c r="C362" s="37" t="s">
        <v>4576</v>
      </c>
      <c r="D362" s="6" t="s">
        <v>2686</v>
      </c>
      <c r="E362" s="6" t="s">
        <v>3020</v>
      </c>
      <c r="F362" s="6">
        <v>2</v>
      </c>
      <c r="G362" s="6">
        <v>3.01</v>
      </c>
      <c r="H362" s="6" t="s">
        <v>164</v>
      </c>
      <c r="J362" s="54" t="s">
        <v>331</v>
      </c>
      <c r="K362" s="54" t="s">
        <v>406</v>
      </c>
      <c r="L362" s="37" t="s">
        <v>1023</v>
      </c>
      <c r="M362" s="37" t="s">
        <v>1169</v>
      </c>
      <c r="N362" s="54" t="s">
        <v>3466</v>
      </c>
      <c r="O362" s="6" t="s">
        <v>1850</v>
      </c>
    </row>
    <row r="363" spans="1:15" x14ac:dyDescent="0.2">
      <c r="A363" s="55">
        <v>1362</v>
      </c>
      <c r="B363" s="54" t="s">
        <v>4903</v>
      </c>
      <c r="C363" s="37" t="s">
        <v>1940</v>
      </c>
      <c r="D363" s="6" t="s">
        <v>2686</v>
      </c>
      <c r="E363" s="6" t="s">
        <v>3020</v>
      </c>
      <c r="F363" s="6">
        <v>2</v>
      </c>
      <c r="G363" s="6">
        <v>3.01</v>
      </c>
      <c r="H363" s="6" t="s">
        <v>164</v>
      </c>
      <c r="J363" s="54" t="s">
        <v>4579</v>
      </c>
      <c r="K363" s="54" t="s">
        <v>408</v>
      </c>
      <c r="L363" s="37" t="s">
        <v>4580</v>
      </c>
      <c r="M363" s="37" t="s">
        <v>1132</v>
      </c>
      <c r="N363" s="54" t="s">
        <v>3163</v>
      </c>
      <c r="O363" s="6" t="s">
        <v>1850</v>
      </c>
    </row>
    <row r="364" spans="1:15" x14ac:dyDescent="0.2">
      <c r="A364" s="55">
        <v>1363</v>
      </c>
      <c r="B364" s="54" t="s">
        <v>4904</v>
      </c>
      <c r="C364" s="37" t="s">
        <v>4581</v>
      </c>
      <c r="D364" s="6" t="s">
        <v>2686</v>
      </c>
      <c r="E364" s="6" t="s">
        <v>3020</v>
      </c>
      <c r="F364" s="6">
        <v>2</v>
      </c>
      <c r="G364" s="6">
        <v>3.01</v>
      </c>
      <c r="H364" s="6" t="s">
        <v>164</v>
      </c>
      <c r="J364" s="54" t="s">
        <v>15</v>
      </c>
      <c r="K364" s="54" t="s">
        <v>4582</v>
      </c>
      <c r="L364" s="37" t="s">
        <v>1509</v>
      </c>
      <c r="M364" s="37" t="s">
        <v>4583</v>
      </c>
      <c r="N364" s="54" t="s">
        <v>3548</v>
      </c>
      <c r="O364" s="6" t="s">
        <v>1850</v>
      </c>
    </row>
    <row r="365" spans="1:15" x14ac:dyDescent="0.2">
      <c r="A365" s="55">
        <v>1364</v>
      </c>
      <c r="B365" s="54" t="s">
        <v>4905</v>
      </c>
      <c r="C365" s="37" t="s">
        <v>4584</v>
      </c>
      <c r="D365" s="6" t="s">
        <v>2686</v>
      </c>
      <c r="E365" s="6" t="s">
        <v>3020</v>
      </c>
      <c r="F365" s="6">
        <v>2</v>
      </c>
      <c r="G365" s="6">
        <v>3.01</v>
      </c>
      <c r="H365" s="6" t="s">
        <v>164</v>
      </c>
      <c r="J365" s="54" t="s">
        <v>4585</v>
      </c>
      <c r="K365" s="54" t="s">
        <v>507</v>
      </c>
      <c r="L365" s="37" t="s">
        <v>4586</v>
      </c>
      <c r="M365" s="37" t="s">
        <v>1134</v>
      </c>
      <c r="N365" s="54" t="s">
        <v>3132</v>
      </c>
      <c r="O365" s="6" t="s">
        <v>1850</v>
      </c>
    </row>
    <row r="366" spans="1:15" x14ac:dyDescent="0.2">
      <c r="A366" s="55">
        <v>1365</v>
      </c>
      <c r="B366" s="54" t="s">
        <v>4906</v>
      </c>
      <c r="C366" s="37" t="s">
        <v>4591</v>
      </c>
      <c r="D366" s="6" t="s">
        <v>2686</v>
      </c>
      <c r="E366" s="6" t="s">
        <v>3020</v>
      </c>
      <c r="F366" s="6">
        <v>2</v>
      </c>
      <c r="G366" s="6">
        <v>3.01</v>
      </c>
      <c r="H366" s="6" t="s">
        <v>164</v>
      </c>
      <c r="J366" s="54" t="s">
        <v>4592</v>
      </c>
      <c r="K366" s="54" t="s">
        <v>498</v>
      </c>
      <c r="L366" s="37" t="s">
        <v>4593</v>
      </c>
      <c r="M366" s="37" t="s">
        <v>1124</v>
      </c>
      <c r="N366" s="54" t="s">
        <v>4594</v>
      </c>
      <c r="O366" s="6" t="s">
        <v>1850</v>
      </c>
    </row>
    <row r="367" spans="1:15" x14ac:dyDescent="0.2">
      <c r="A367" s="55">
        <v>1366</v>
      </c>
      <c r="B367" s="54" t="s">
        <v>4907</v>
      </c>
      <c r="C367" s="37" t="s">
        <v>4577</v>
      </c>
      <c r="D367" s="6" t="s">
        <v>2686</v>
      </c>
      <c r="E367" s="6" t="s">
        <v>3020</v>
      </c>
      <c r="F367" s="6">
        <v>2</v>
      </c>
      <c r="G367" s="6">
        <v>3.01</v>
      </c>
      <c r="H367" s="6" t="s">
        <v>164</v>
      </c>
      <c r="J367" s="54" t="s">
        <v>848</v>
      </c>
      <c r="K367" s="54" t="s">
        <v>1623</v>
      </c>
      <c r="L367" s="37" t="s">
        <v>1493</v>
      </c>
      <c r="M367" s="37" t="s">
        <v>1624</v>
      </c>
      <c r="N367" s="54" t="s">
        <v>4578</v>
      </c>
      <c r="O367" s="6" t="s">
        <v>1850</v>
      </c>
    </row>
    <row r="368" spans="1:15" x14ac:dyDescent="0.2">
      <c r="A368" s="55">
        <v>1367</v>
      </c>
      <c r="B368" s="54" t="s">
        <v>2557</v>
      </c>
      <c r="C368" s="37" t="s">
        <v>4596</v>
      </c>
      <c r="D368" s="6" t="s">
        <v>177</v>
      </c>
      <c r="E368" s="6" t="s">
        <v>2406</v>
      </c>
      <c r="F368" s="6">
        <v>2</v>
      </c>
      <c r="G368" s="6">
        <v>3.01</v>
      </c>
      <c r="H368" s="6" t="s">
        <v>164</v>
      </c>
      <c r="J368" s="54" t="s">
        <v>272</v>
      </c>
      <c r="K368" s="54" t="s">
        <v>4454</v>
      </c>
      <c r="L368" s="37" t="s">
        <v>4908</v>
      </c>
      <c r="M368" s="37" t="s">
        <v>4455</v>
      </c>
      <c r="N368" s="54" t="s">
        <v>3330</v>
      </c>
      <c r="O368" s="6" t="s">
        <v>1850</v>
      </c>
    </row>
    <row r="369" spans="1:15" x14ac:dyDescent="0.2">
      <c r="A369" s="55">
        <v>1368</v>
      </c>
      <c r="B369" s="54" t="s">
        <v>4294</v>
      </c>
      <c r="C369" s="37" t="s">
        <v>4595</v>
      </c>
      <c r="D369" s="6" t="s">
        <v>177</v>
      </c>
      <c r="E369" s="6" t="s">
        <v>3604</v>
      </c>
      <c r="F369" s="6">
        <v>2</v>
      </c>
      <c r="G369" s="6">
        <v>3.01</v>
      </c>
      <c r="H369" s="6" t="s">
        <v>164</v>
      </c>
      <c r="J369" s="54" t="s">
        <v>91</v>
      </c>
      <c r="K369" s="54" t="s">
        <v>451</v>
      </c>
      <c r="L369" s="37" t="s">
        <v>773</v>
      </c>
      <c r="M369" s="37" t="s">
        <v>1131</v>
      </c>
      <c r="N369" s="54" t="s">
        <v>3539</v>
      </c>
      <c r="O369" s="6" t="s">
        <v>1850</v>
      </c>
    </row>
    <row r="370" spans="1:15" x14ac:dyDescent="0.2">
      <c r="A370" s="55">
        <v>1369</v>
      </c>
      <c r="B370" s="54" t="s">
        <v>2558</v>
      </c>
      <c r="C370" s="37" t="s">
        <v>4277</v>
      </c>
      <c r="D370" s="6" t="s">
        <v>2686</v>
      </c>
      <c r="E370" s="6" t="s">
        <v>3028</v>
      </c>
      <c r="F370" s="6">
        <v>3</v>
      </c>
      <c r="G370" s="6">
        <v>3.01</v>
      </c>
      <c r="H370" s="6" t="s">
        <v>2566</v>
      </c>
      <c r="J370" s="54" t="s">
        <v>26</v>
      </c>
      <c r="K370" s="54" t="s">
        <v>413</v>
      </c>
      <c r="L370" s="37" t="s">
        <v>563</v>
      </c>
      <c r="M370" s="37" t="s">
        <v>1200</v>
      </c>
      <c r="N370" s="54" t="s">
        <v>2102</v>
      </c>
      <c r="O370" s="6" t="s">
        <v>1850</v>
      </c>
    </row>
    <row r="371" spans="1:15" x14ac:dyDescent="0.2">
      <c r="A371" s="55">
        <v>1370</v>
      </c>
      <c r="B371" s="54" t="s">
        <v>4384</v>
      </c>
      <c r="C371" s="37" t="s">
        <v>4385</v>
      </c>
      <c r="D371" s="6" t="s">
        <v>2686</v>
      </c>
      <c r="E371" s="6" t="s">
        <v>3028</v>
      </c>
      <c r="F371" s="6">
        <v>3</v>
      </c>
      <c r="G371" s="6">
        <v>3.01</v>
      </c>
      <c r="H371" s="6" t="s">
        <v>164</v>
      </c>
      <c r="J371" s="54" t="s">
        <v>242</v>
      </c>
      <c r="K371" s="54" t="s">
        <v>400</v>
      </c>
      <c r="L371" s="37" t="s">
        <v>802</v>
      </c>
      <c r="M371" s="37" t="s">
        <v>1129</v>
      </c>
      <c r="N371" s="54" t="s">
        <v>4386</v>
      </c>
      <c r="O371" s="6" t="s">
        <v>1850</v>
      </c>
    </row>
    <row r="372" spans="1:15" x14ac:dyDescent="0.2">
      <c r="A372" s="55">
        <v>1371</v>
      </c>
      <c r="B372" s="54" t="s">
        <v>4271</v>
      </c>
      <c r="C372" s="37" t="s">
        <v>4272</v>
      </c>
      <c r="D372" s="6" t="s">
        <v>2686</v>
      </c>
      <c r="E372" s="6" t="s">
        <v>3028</v>
      </c>
      <c r="F372" s="6">
        <v>3</v>
      </c>
      <c r="G372" s="6">
        <v>3.01</v>
      </c>
      <c r="H372" s="6" t="s">
        <v>2566</v>
      </c>
      <c r="J372" s="54" t="s">
        <v>1551</v>
      </c>
      <c r="K372" s="54" t="s">
        <v>538</v>
      </c>
      <c r="L372" s="37" t="s">
        <v>4273</v>
      </c>
      <c r="M372" s="37" t="s">
        <v>1167</v>
      </c>
      <c r="N372" s="54" t="s">
        <v>1876</v>
      </c>
      <c r="O372" s="6" t="s">
        <v>1850</v>
      </c>
    </row>
    <row r="373" spans="1:15" x14ac:dyDescent="0.2">
      <c r="A373" s="55">
        <v>1372</v>
      </c>
      <c r="B373" s="54" t="s">
        <v>4265</v>
      </c>
      <c r="C373" s="37" t="s">
        <v>4266</v>
      </c>
      <c r="D373" s="6" t="s">
        <v>2686</v>
      </c>
      <c r="E373" s="6" t="s">
        <v>3028</v>
      </c>
      <c r="F373" s="6">
        <v>3</v>
      </c>
      <c r="G373" s="6">
        <v>3.01</v>
      </c>
      <c r="H373" s="6" t="s">
        <v>2566</v>
      </c>
      <c r="J373" s="54" t="s">
        <v>49</v>
      </c>
      <c r="K373" s="54" t="s">
        <v>1395</v>
      </c>
      <c r="L373" s="37" t="s">
        <v>784</v>
      </c>
      <c r="M373" s="37" t="s">
        <v>4267</v>
      </c>
      <c r="N373" s="54" t="s">
        <v>2063</v>
      </c>
      <c r="O373" s="6" t="s">
        <v>1850</v>
      </c>
    </row>
    <row r="374" spans="1:15" x14ac:dyDescent="0.2">
      <c r="A374" s="55">
        <v>1373</v>
      </c>
      <c r="B374" s="54" t="s">
        <v>4268</v>
      </c>
      <c r="C374" s="37" t="s">
        <v>4269</v>
      </c>
      <c r="D374" s="6" t="s">
        <v>2686</v>
      </c>
      <c r="E374" s="6" t="s">
        <v>3028</v>
      </c>
      <c r="F374" s="6">
        <v>3</v>
      </c>
      <c r="G374" s="6">
        <v>3.01</v>
      </c>
      <c r="H374" s="6" t="s">
        <v>2566</v>
      </c>
      <c r="J374" s="54" t="s">
        <v>961</v>
      </c>
      <c r="K374" s="54" t="s">
        <v>414</v>
      </c>
      <c r="L374" s="37" t="s">
        <v>4270</v>
      </c>
      <c r="M374" s="37" t="s">
        <v>834</v>
      </c>
      <c r="N374" s="54" t="s">
        <v>2100</v>
      </c>
      <c r="O374" s="6" t="s">
        <v>1850</v>
      </c>
    </row>
    <row r="375" spans="1:15" x14ac:dyDescent="0.2">
      <c r="A375" s="55">
        <v>1374</v>
      </c>
      <c r="B375" s="54" t="s">
        <v>4274</v>
      </c>
      <c r="C375" s="37" t="s">
        <v>4275</v>
      </c>
      <c r="D375" s="6" t="s">
        <v>2686</v>
      </c>
      <c r="E375" s="6" t="s">
        <v>3028</v>
      </c>
      <c r="F375" s="6">
        <v>3</v>
      </c>
      <c r="G375" s="6">
        <v>3.01</v>
      </c>
      <c r="H375" s="6" t="s">
        <v>2566</v>
      </c>
      <c r="J375" s="54" t="s">
        <v>2101</v>
      </c>
      <c r="K375" s="54" t="s">
        <v>401</v>
      </c>
      <c r="L375" s="37" t="s">
        <v>4276</v>
      </c>
      <c r="M375" s="37" t="s">
        <v>1442</v>
      </c>
      <c r="N375" s="54" t="s">
        <v>1936</v>
      </c>
      <c r="O375" s="6" t="s">
        <v>1850</v>
      </c>
    </row>
    <row r="376" spans="1:15" x14ac:dyDescent="0.2">
      <c r="A376" s="55">
        <v>1375</v>
      </c>
      <c r="B376" s="54" t="s">
        <v>4278</v>
      </c>
      <c r="C376" s="37" t="s">
        <v>4279</v>
      </c>
      <c r="D376" s="6" t="s">
        <v>2686</v>
      </c>
      <c r="E376" s="6" t="s">
        <v>3028</v>
      </c>
      <c r="F376" s="6">
        <v>3</v>
      </c>
      <c r="G376" s="6">
        <v>3.01</v>
      </c>
      <c r="H376" s="6" t="s">
        <v>2566</v>
      </c>
      <c r="J376" s="54" t="s">
        <v>2103</v>
      </c>
      <c r="K376" s="54" t="s">
        <v>363</v>
      </c>
      <c r="L376" s="37" t="s">
        <v>4280</v>
      </c>
      <c r="M376" s="37" t="s">
        <v>2564</v>
      </c>
      <c r="N376" s="54" t="s">
        <v>2104</v>
      </c>
      <c r="O376" s="6" t="s">
        <v>1850</v>
      </c>
    </row>
    <row r="377" spans="1:15" x14ac:dyDescent="0.2">
      <c r="A377" s="55">
        <v>1376</v>
      </c>
      <c r="G377" s="6">
        <v>3.3</v>
      </c>
    </row>
    <row r="378" spans="1:15" x14ac:dyDescent="0.2">
      <c r="A378" s="55">
        <v>1377</v>
      </c>
      <c r="B378" s="54" t="s">
        <v>2928</v>
      </c>
      <c r="C378" s="37" t="s">
        <v>4263</v>
      </c>
      <c r="D378" s="6" t="s">
        <v>2686</v>
      </c>
      <c r="E378" s="6" t="s">
        <v>3028</v>
      </c>
      <c r="F378" s="6">
        <v>3</v>
      </c>
      <c r="G378" s="6">
        <v>3.01</v>
      </c>
      <c r="H378" s="6" t="s">
        <v>2566</v>
      </c>
      <c r="J378" s="54" t="s">
        <v>191</v>
      </c>
      <c r="K378" s="54" t="s">
        <v>1060</v>
      </c>
      <c r="L378" s="37" t="s">
        <v>600</v>
      </c>
      <c r="M378" s="37" t="s">
        <v>1379</v>
      </c>
      <c r="N378" s="54" t="s">
        <v>1908</v>
      </c>
      <c r="O378" s="6" t="s">
        <v>1850</v>
      </c>
    </row>
    <row r="379" spans="1:15" x14ac:dyDescent="0.2">
      <c r="A379" s="55">
        <v>1378</v>
      </c>
      <c r="B379" s="54" t="s">
        <v>4346</v>
      </c>
      <c r="C379" s="37" t="s">
        <v>4347</v>
      </c>
      <c r="D379" s="6" t="s">
        <v>2686</v>
      </c>
      <c r="E379" s="6" t="s">
        <v>3028</v>
      </c>
      <c r="F379" s="6">
        <v>2</v>
      </c>
      <c r="G379" s="6">
        <v>3.01</v>
      </c>
      <c r="H379" s="6" t="s">
        <v>164</v>
      </c>
      <c r="J379" s="54" t="s">
        <v>963</v>
      </c>
      <c r="K379" s="54" t="s">
        <v>201</v>
      </c>
      <c r="L379" s="37" t="s">
        <v>4348</v>
      </c>
      <c r="M379" s="37" t="s">
        <v>615</v>
      </c>
      <c r="N379" s="54" t="s">
        <v>4349</v>
      </c>
      <c r="O379" s="6" t="s">
        <v>1850</v>
      </c>
    </row>
    <row r="380" spans="1:15" x14ac:dyDescent="0.2">
      <c r="A380" s="55">
        <v>1379</v>
      </c>
      <c r="B380" s="54" t="s">
        <v>4352</v>
      </c>
      <c r="C380" s="37" t="s">
        <v>4353</v>
      </c>
      <c r="D380" s="6" t="s">
        <v>2686</v>
      </c>
      <c r="E380" s="6" t="s">
        <v>3028</v>
      </c>
      <c r="F380" s="6">
        <v>2</v>
      </c>
      <c r="G380" s="6">
        <v>3.01</v>
      </c>
      <c r="H380" s="6" t="s">
        <v>164</v>
      </c>
      <c r="J380" s="54" t="s">
        <v>36</v>
      </c>
      <c r="K380" s="54" t="s">
        <v>4354</v>
      </c>
      <c r="L380" s="37" t="s">
        <v>4355</v>
      </c>
      <c r="M380" s="37" t="s">
        <v>4356</v>
      </c>
      <c r="N380" s="54" t="s">
        <v>4357</v>
      </c>
      <c r="O380" s="6" t="s">
        <v>1850</v>
      </c>
    </row>
    <row r="381" spans="1:15" x14ac:dyDescent="0.2">
      <c r="A381" s="55">
        <v>1380</v>
      </c>
      <c r="B381" s="54" t="s">
        <v>4364</v>
      </c>
      <c r="C381" s="37" t="s">
        <v>4365</v>
      </c>
      <c r="D381" s="6" t="s">
        <v>2686</v>
      </c>
      <c r="E381" s="6" t="s">
        <v>3028</v>
      </c>
      <c r="F381" s="6">
        <v>2</v>
      </c>
      <c r="G381" s="6">
        <v>3.01</v>
      </c>
      <c r="H381" s="6" t="s">
        <v>164</v>
      </c>
      <c r="J381" s="54" t="s">
        <v>4366</v>
      </c>
      <c r="K381" s="54" t="s">
        <v>4367</v>
      </c>
      <c r="L381" s="37" t="s">
        <v>4368</v>
      </c>
      <c r="M381" s="37" t="s">
        <v>4369</v>
      </c>
      <c r="N381" s="54" t="s">
        <v>2539</v>
      </c>
      <c r="O381" s="6" t="s">
        <v>1850</v>
      </c>
    </row>
    <row r="382" spans="1:15" x14ac:dyDescent="0.2">
      <c r="A382" s="55">
        <v>1381</v>
      </c>
      <c r="B382" s="54" t="s">
        <v>4358</v>
      </c>
      <c r="C382" s="37" t="s">
        <v>2590</v>
      </c>
      <c r="D382" s="6" t="s">
        <v>2686</v>
      </c>
      <c r="E382" s="6" t="s">
        <v>3028</v>
      </c>
      <c r="F382" s="6">
        <v>2</v>
      </c>
      <c r="G382" s="6">
        <v>3.01</v>
      </c>
      <c r="H382" s="6" t="s">
        <v>164</v>
      </c>
      <c r="J382" s="54" t="s">
        <v>4359</v>
      </c>
      <c r="K382" s="54" t="s">
        <v>2591</v>
      </c>
      <c r="L382" s="37" t="s">
        <v>4360</v>
      </c>
      <c r="M382" s="37" t="s">
        <v>2592</v>
      </c>
      <c r="N382" s="54" t="s">
        <v>4361</v>
      </c>
      <c r="O382" s="6" t="s">
        <v>1850</v>
      </c>
    </row>
    <row r="383" spans="1:15" x14ac:dyDescent="0.2">
      <c r="A383" s="55">
        <v>1382</v>
      </c>
      <c r="B383" s="54" t="s">
        <v>4909</v>
      </c>
      <c r="C383" s="37" t="s">
        <v>4113</v>
      </c>
      <c r="D383" s="6" t="s">
        <v>2686</v>
      </c>
      <c r="E383" s="6" t="s">
        <v>3028</v>
      </c>
      <c r="F383" s="6">
        <v>2</v>
      </c>
      <c r="G383" s="6">
        <v>3.01</v>
      </c>
      <c r="H383" s="6" t="s">
        <v>164</v>
      </c>
      <c r="J383" s="54" t="s">
        <v>4370</v>
      </c>
      <c r="K383" s="54" t="s">
        <v>387</v>
      </c>
      <c r="L383" s="37" t="s">
        <v>4371</v>
      </c>
      <c r="M383" s="37" t="s">
        <v>1128</v>
      </c>
      <c r="N383" s="54" t="s">
        <v>4372</v>
      </c>
      <c r="O383" s="6" t="s">
        <v>1850</v>
      </c>
    </row>
    <row r="384" spans="1:15" x14ac:dyDescent="0.2">
      <c r="A384" s="55">
        <v>1383</v>
      </c>
      <c r="B384" s="54" t="s">
        <v>4362</v>
      </c>
      <c r="C384" s="37" t="s">
        <v>4198</v>
      </c>
      <c r="D384" s="6" t="s">
        <v>2686</v>
      </c>
      <c r="E384" s="6" t="s">
        <v>3028</v>
      </c>
      <c r="F384" s="6">
        <v>2</v>
      </c>
      <c r="G384" s="6">
        <v>3.01</v>
      </c>
      <c r="H384" s="6" t="s">
        <v>164</v>
      </c>
      <c r="J384" s="54" t="s">
        <v>3794</v>
      </c>
      <c r="K384" s="54" t="s">
        <v>374</v>
      </c>
      <c r="L384" s="37" t="s">
        <v>3795</v>
      </c>
      <c r="M384" s="37" t="s">
        <v>1115</v>
      </c>
      <c r="N384" s="54" t="s">
        <v>4363</v>
      </c>
      <c r="O384" s="6" t="s">
        <v>1850</v>
      </c>
    </row>
    <row r="385" spans="1:15" x14ac:dyDescent="0.2">
      <c r="A385" s="55">
        <v>1384</v>
      </c>
      <c r="B385" s="54" t="s">
        <v>2523</v>
      </c>
      <c r="C385" s="37" t="s">
        <v>4383</v>
      </c>
      <c r="D385" s="6" t="s">
        <v>2686</v>
      </c>
      <c r="E385" s="6" t="s">
        <v>3028</v>
      </c>
      <c r="F385" s="6">
        <v>2</v>
      </c>
      <c r="G385" s="6">
        <v>3.01</v>
      </c>
      <c r="H385" s="6" t="s">
        <v>164</v>
      </c>
      <c r="J385" s="54" t="s">
        <v>270</v>
      </c>
      <c r="K385" s="54" t="s">
        <v>538</v>
      </c>
      <c r="L385" s="37" t="s">
        <v>808</v>
      </c>
      <c r="M385" s="37" t="s">
        <v>1167</v>
      </c>
      <c r="N385" s="54" t="s">
        <v>2519</v>
      </c>
      <c r="O385" s="6" t="s">
        <v>1850</v>
      </c>
    </row>
    <row r="386" spans="1:15" x14ac:dyDescent="0.2">
      <c r="A386" s="55">
        <v>1385</v>
      </c>
      <c r="B386" s="54" t="s">
        <v>4341</v>
      </c>
      <c r="C386" s="37" t="s">
        <v>4079</v>
      </c>
      <c r="D386" s="6" t="s">
        <v>2686</v>
      </c>
      <c r="E386" s="6" t="s">
        <v>3028</v>
      </c>
      <c r="F386" s="6">
        <v>2</v>
      </c>
      <c r="G386" s="6">
        <v>3.01</v>
      </c>
      <c r="H386" s="6" t="s">
        <v>164</v>
      </c>
      <c r="I386" s="6"/>
      <c r="J386" s="54" t="s">
        <v>4342</v>
      </c>
      <c r="K386" s="54" t="s">
        <v>86</v>
      </c>
      <c r="L386" s="37" t="s">
        <v>4343</v>
      </c>
      <c r="M386" s="37" t="s">
        <v>642</v>
      </c>
      <c r="N386" s="54" t="s">
        <v>4344</v>
      </c>
      <c r="O386" s="6" t="s">
        <v>1850</v>
      </c>
    </row>
    <row r="387" spans="1:15" x14ac:dyDescent="0.2">
      <c r="A387" s="55">
        <v>1386</v>
      </c>
      <c r="B387" s="54" t="s">
        <v>4373</v>
      </c>
      <c r="C387" s="37" t="s">
        <v>4216</v>
      </c>
      <c r="D387" s="6" t="s">
        <v>2686</v>
      </c>
      <c r="E387" s="6" t="s">
        <v>3028</v>
      </c>
      <c r="F387" s="6">
        <v>2</v>
      </c>
      <c r="G387" s="6">
        <v>3.01</v>
      </c>
      <c r="H387" s="6" t="s">
        <v>164</v>
      </c>
      <c r="J387" s="54" t="s">
        <v>241</v>
      </c>
      <c r="K387" s="54" t="s">
        <v>378</v>
      </c>
      <c r="L387" s="37" t="s">
        <v>801</v>
      </c>
      <c r="M387" s="37" t="s">
        <v>1158</v>
      </c>
      <c r="N387" s="54" t="s">
        <v>2499</v>
      </c>
      <c r="O387" s="6" t="s">
        <v>1850</v>
      </c>
    </row>
    <row r="388" spans="1:15" x14ac:dyDescent="0.2">
      <c r="A388" s="55">
        <v>1387</v>
      </c>
      <c r="B388" s="54" t="s">
        <v>4378</v>
      </c>
      <c r="C388" s="37" t="s">
        <v>4379</v>
      </c>
      <c r="D388" s="6" t="s">
        <v>2686</v>
      </c>
      <c r="E388" s="6" t="s">
        <v>3028</v>
      </c>
      <c r="F388" s="6">
        <v>2</v>
      </c>
      <c r="G388" s="6">
        <v>3.01</v>
      </c>
      <c r="H388" s="6" t="s">
        <v>164</v>
      </c>
      <c r="J388" s="54" t="s">
        <v>4380</v>
      </c>
      <c r="K388" s="54" t="s">
        <v>479</v>
      </c>
      <c r="L388" s="37" t="s">
        <v>4381</v>
      </c>
      <c r="M388" s="37" t="s">
        <v>720</v>
      </c>
      <c r="N388" s="54" t="s">
        <v>4382</v>
      </c>
      <c r="O388" s="6" t="s">
        <v>1850</v>
      </c>
    </row>
    <row r="389" spans="1:15" x14ac:dyDescent="0.2">
      <c r="A389" s="55">
        <v>1388</v>
      </c>
      <c r="B389" s="54" t="s">
        <v>4374</v>
      </c>
      <c r="C389" s="37" t="s">
        <v>4375</v>
      </c>
      <c r="D389" s="6" t="s">
        <v>2686</v>
      </c>
      <c r="E389" s="6" t="s">
        <v>3028</v>
      </c>
      <c r="F389" s="6">
        <v>2</v>
      </c>
      <c r="G389" s="6">
        <v>3.01</v>
      </c>
      <c r="H389" s="6" t="s">
        <v>164</v>
      </c>
      <c r="J389" s="54" t="s">
        <v>4376</v>
      </c>
      <c r="K389" s="54" t="s">
        <v>1252</v>
      </c>
      <c r="L389" s="37" t="s">
        <v>4377</v>
      </c>
      <c r="M389" s="37" t="s">
        <v>1253</v>
      </c>
      <c r="N389" s="54" t="s">
        <v>3939</v>
      </c>
      <c r="O389" s="6" t="s">
        <v>1850</v>
      </c>
    </row>
    <row r="390" spans="1:15" x14ac:dyDescent="0.2">
      <c r="A390" s="55">
        <v>1389</v>
      </c>
      <c r="B390" s="54" t="s">
        <v>2928</v>
      </c>
      <c r="C390" s="37" t="s">
        <v>4182</v>
      </c>
      <c r="D390" s="6" t="s">
        <v>2686</v>
      </c>
      <c r="E390" s="6" t="s">
        <v>3028</v>
      </c>
      <c r="F390" s="6">
        <v>2</v>
      </c>
      <c r="G390" s="6">
        <v>3.01</v>
      </c>
      <c r="H390" s="6" t="s">
        <v>164</v>
      </c>
      <c r="J390" s="54" t="s">
        <v>191</v>
      </c>
      <c r="K390" s="54" t="s">
        <v>4183</v>
      </c>
      <c r="L390" s="37" t="s">
        <v>600</v>
      </c>
      <c r="M390" s="37" t="s">
        <v>1160</v>
      </c>
      <c r="N390" s="54" t="s">
        <v>4345</v>
      </c>
      <c r="O390" s="6" t="s">
        <v>1850</v>
      </c>
    </row>
    <row r="391" spans="1:15" x14ac:dyDescent="0.2">
      <c r="A391" s="55">
        <v>1390</v>
      </c>
      <c r="B391" s="54" t="s">
        <v>2576</v>
      </c>
      <c r="C391" s="37" t="s">
        <v>4351</v>
      </c>
      <c r="D391" s="6" t="s">
        <v>2686</v>
      </c>
      <c r="E391" s="6" t="s">
        <v>3028</v>
      </c>
      <c r="F391" s="6">
        <v>2</v>
      </c>
      <c r="G391" s="6">
        <v>3.01</v>
      </c>
      <c r="H391" s="6" t="s">
        <v>164</v>
      </c>
      <c r="J391" s="54" t="s">
        <v>32</v>
      </c>
      <c r="K391" s="54" t="s">
        <v>390</v>
      </c>
      <c r="L391" s="37" t="s">
        <v>632</v>
      </c>
      <c r="M391" s="37" t="s">
        <v>1011</v>
      </c>
      <c r="N391" s="54" t="s">
        <v>3357</v>
      </c>
      <c r="O391" s="6" t="s">
        <v>1850</v>
      </c>
    </row>
    <row r="392" spans="1:15" x14ac:dyDescent="0.2">
      <c r="A392" s="55">
        <v>1391</v>
      </c>
      <c r="B392" s="54" t="s">
        <v>2930</v>
      </c>
      <c r="C392" s="37" t="s">
        <v>4350</v>
      </c>
      <c r="D392" s="6" t="s">
        <v>2686</v>
      </c>
      <c r="E392" s="6" t="s">
        <v>3028</v>
      </c>
      <c r="F392" s="6">
        <v>2</v>
      </c>
      <c r="G392" s="6">
        <v>3.01</v>
      </c>
      <c r="H392" s="6" t="s">
        <v>164</v>
      </c>
      <c r="J392" s="54" t="s">
        <v>1249</v>
      </c>
      <c r="K392" s="54" t="s">
        <v>373</v>
      </c>
      <c r="L392" s="37" t="s">
        <v>1250</v>
      </c>
      <c r="M392" s="37" t="s">
        <v>1228</v>
      </c>
      <c r="N392" s="54" t="s">
        <v>3553</v>
      </c>
      <c r="O392" s="6" t="s">
        <v>1850</v>
      </c>
    </row>
    <row r="393" spans="1:15" x14ac:dyDescent="0.2">
      <c r="A393" s="55">
        <v>1392</v>
      </c>
      <c r="B393" s="54" t="s">
        <v>2105</v>
      </c>
      <c r="C393" s="37" t="s">
        <v>1420</v>
      </c>
      <c r="D393" s="6" t="s">
        <v>2686</v>
      </c>
      <c r="E393" s="6" t="s">
        <v>2814</v>
      </c>
      <c r="F393" s="6">
        <v>3</v>
      </c>
      <c r="G393" s="6">
        <v>3.01</v>
      </c>
      <c r="H393" s="6" t="s">
        <v>2566</v>
      </c>
      <c r="J393" s="54" t="s">
        <v>1599</v>
      </c>
      <c r="K393" s="54" t="s">
        <v>1383</v>
      </c>
      <c r="L393" s="37" t="s">
        <v>1600</v>
      </c>
      <c r="M393" s="37" t="s">
        <v>1384</v>
      </c>
      <c r="N393" s="54" t="s">
        <v>2106</v>
      </c>
      <c r="O393" s="6" t="s">
        <v>1850</v>
      </c>
    </row>
    <row r="394" spans="1:15" x14ac:dyDescent="0.2">
      <c r="A394" s="55">
        <v>1393</v>
      </c>
      <c r="B394" s="54" t="s">
        <v>2107</v>
      </c>
      <c r="C394" s="37" t="s">
        <v>1058</v>
      </c>
      <c r="D394" s="6" t="s">
        <v>2686</v>
      </c>
      <c r="E394" s="6" t="s">
        <v>2814</v>
      </c>
      <c r="F394" s="6">
        <v>3</v>
      </c>
      <c r="G394" s="6">
        <v>3.01</v>
      </c>
      <c r="H394" s="6" t="s">
        <v>2566</v>
      </c>
      <c r="J394" s="54" t="s">
        <v>1585</v>
      </c>
      <c r="K394" s="54" t="s">
        <v>18</v>
      </c>
      <c r="L394" s="37" t="s">
        <v>1586</v>
      </c>
      <c r="M394" s="37" t="s">
        <v>662</v>
      </c>
      <c r="N394" s="54" t="s">
        <v>1914</v>
      </c>
      <c r="O394" s="6" t="s">
        <v>1850</v>
      </c>
    </row>
    <row r="395" spans="1:15" x14ac:dyDescent="0.2">
      <c r="A395" s="55">
        <v>1394</v>
      </c>
      <c r="B395" s="54" t="s">
        <v>2108</v>
      </c>
      <c r="C395" s="37" t="s">
        <v>2109</v>
      </c>
      <c r="D395" s="6" t="s">
        <v>2686</v>
      </c>
      <c r="E395" s="6" t="s">
        <v>2814</v>
      </c>
      <c r="F395" s="6">
        <v>3</v>
      </c>
      <c r="G395" s="6">
        <v>3.01</v>
      </c>
      <c r="H395" s="6" t="s">
        <v>2566</v>
      </c>
      <c r="J395" s="54" t="s">
        <v>1529</v>
      </c>
      <c r="K395" s="54" t="s">
        <v>502</v>
      </c>
      <c r="L395" s="37" t="s">
        <v>1530</v>
      </c>
      <c r="M395" s="37" t="s">
        <v>1205</v>
      </c>
      <c r="N395" s="54" t="s">
        <v>1937</v>
      </c>
      <c r="O395" s="6" t="s">
        <v>1850</v>
      </c>
    </row>
    <row r="396" spans="1:15" x14ac:dyDescent="0.2">
      <c r="A396" s="55">
        <v>1395</v>
      </c>
      <c r="B396" s="54" t="s">
        <v>1647</v>
      </c>
      <c r="C396" s="37" t="s">
        <v>2110</v>
      </c>
      <c r="D396" s="6" t="s">
        <v>2686</v>
      </c>
      <c r="E396" s="6" t="s">
        <v>2814</v>
      </c>
      <c r="F396" s="6">
        <v>3</v>
      </c>
      <c r="G396" s="6">
        <v>3.01</v>
      </c>
      <c r="H396" s="6" t="s">
        <v>2566</v>
      </c>
      <c r="J396" s="54" t="s">
        <v>308</v>
      </c>
      <c r="K396" s="54" t="s">
        <v>1566</v>
      </c>
      <c r="L396" s="37" t="s">
        <v>939</v>
      </c>
      <c r="M396" s="37" t="s">
        <v>2111</v>
      </c>
      <c r="N396" s="54" t="s">
        <v>1874</v>
      </c>
      <c r="O396" s="6" t="s">
        <v>1850</v>
      </c>
    </row>
    <row r="397" spans="1:15" x14ac:dyDescent="0.2">
      <c r="A397" s="55">
        <v>1396</v>
      </c>
      <c r="B397" s="54" t="s">
        <v>846</v>
      </c>
      <c r="C397" s="37" t="s">
        <v>2112</v>
      </c>
      <c r="D397" s="6" t="s">
        <v>2686</v>
      </c>
      <c r="E397" s="6" t="s">
        <v>2814</v>
      </c>
      <c r="F397" s="6">
        <v>3</v>
      </c>
      <c r="G397" s="6">
        <v>3.01</v>
      </c>
      <c r="H397" s="6" t="s">
        <v>2566</v>
      </c>
      <c r="J397" s="54" t="s">
        <v>15</v>
      </c>
      <c r="K397" s="54" t="s">
        <v>379</v>
      </c>
      <c r="L397" s="37" t="s">
        <v>705</v>
      </c>
      <c r="M397" s="37" t="s">
        <v>1193</v>
      </c>
      <c r="N397" s="54" t="s">
        <v>1981</v>
      </c>
      <c r="O397" s="6" t="s">
        <v>1850</v>
      </c>
    </row>
    <row r="398" spans="1:15" x14ac:dyDescent="0.2">
      <c r="A398" s="55">
        <v>1397</v>
      </c>
      <c r="B398" s="54" t="s">
        <v>2113</v>
      </c>
      <c r="C398" s="37" t="s">
        <v>1370</v>
      </c>
      <c r="D398" s="6" t="s">
        <v>2686</v>
      </c>
      <c r="E398" s="6" t="s">
        <v>2814</v>
      </c>
      <c r="F398" s="6">
        <v>3</v>
      </c>
      <c r="G398" s="6">
        <v>3.01</v>
      </c>
      <c r="H398" s="6" t="s">
        <v>2566</v>
      </c>
      <c r="J398" s="54" t="s">
        <v>2114</v>
      </c>
      <c r="K398" s="54" t="s">
        <v>229</v>
      </c>
      <c r="L398" s="37" t="s">
        <v>2115</v>
      </c>
      <c r="M398" s="37" t="s">
        <v>767</v>
      </c>
      <c r="N398" s="54" t="s">
        <v>2116</v>
      </c>
      <c r="O398" s="6" t="s">
        <v>1850</v>
      </c>
    </row>
    <row r="399" spans="1:15" x14ac:dyDescent="0.2">
      <c r="A399" s="55">
        <v>1398</v>
      </c>
      <c r="B399" s="54" t="s">
        <v>2117</v>
      </c>
      <c r="C399" s="37" t="s">
        <v>1360</v>
      </c>
      <c r="D399" s="6" t="s">
        <v>2686</v>
      </c>
      <c r="E399" s="6" t="s">
        <v>2814</v>
      </c>
      <c r="F399" s="6">
        <v>3</v>
      </c>
      <c r="G399" s="6">
        <v>3.01</v>
      </c>
      <c r="H399" s="6" t="s">
        <v>2566</v>
      </c>
      <c r="J399" s="54" t="s">
        <v>1416</v>
      </c>
      <c r="K399" s="54" t="s">
        <v>472</v>
      </c>
      <c r="L399" s="37" t="s">
        <v>1417</v>
      </c>
      <c r="M399" s="37" t="s">
        <v>1149</v>
      </c>
      <c r="N399" s="54" t="s">
        <v>2118</v>
      </c>
      <c r="O399" s="6" t="s">
        <v>1850</v>
      </c>
    </row>
    <row r="400" spans="1:15" x14ac:dyDescent="0.2">
      <c r="A400" s="55">
        <v>1399</v>
      </c>
      <c r="B400" s="54" t="s">
        <v>2119</v>
      </c>
      <c r="C400" s="37" t="s">
        <v>1619</v>
      </c>
      <c r="D400" s="6" t="s">
        <v>2686</v>
      </c>
      <c r="E400" s="6" t="s">
        <v>2814</v>
      </c>
      <c r="F400" s="6">
        <v>3</v>
      </c>
      <c r="G400" s="6">
        <v>3.01</v>
      </c>
      <c r="H400" s="6" t="s">
        <v>2566</v>
      </c>
      <c r="J400" s="54" t="s">
        <v>2120</v>
      </c>
      <c r="K400" s="54" t="s">
        <v>406</v>
      </c>
      <c r="L400" s="37" t="s">
        <v>2121</v>
      </c>
      <c r="M400" s="37" t="s">
        <v>1169</v>
      </c>
      <c r="N400" s="54" t="s">
        <v>1876</v>
      </c>
      <c r="O400" s="6" t="s">
        <v>1850</v>
      </c>
    </row>
    <row r="401" spans="1:15" x14ac:dyDescent="0.2">
      <c r="A401" s="55">
        <v>1400</v>
      </c>
      <c r="B401" s="54" t="s">
        <v>2122</v>
      </c>
      <c r="C401" s="37" t="s">
        <v>2123</v>
      </c>
      <c r="D401" s="6" t="s">
        <v>2686</v>
      </c>
      <c r="E401" s="6" t="s">
        <v>2814</v>
      </c>
      <c r="F401" s="6">
        <v>3</v>
      </c>
      <c r="G401" s="6">
        <v>3.01</v>
      </c>
      <c r="H401" s="6" t="s">
        <v>2566</v>
      </c>
      <c r="J401" s="54" t="s">
        <v>276</v>
      </c>
      <c r="K401" s="54" t="s">
        <v>1381</v>
      </c>
      <c r="L401" s="37" t="s">
        <v>2124</v>
      </c>
      <c r="M401" s="37" t="s">
        <v>1382</v>
      </c>
      <c r="N401" s="54" t="s">
        <v>1944</v>
      </c>
      <c r="O401" s="6" t="s">
        <v>1850</v>
      </c>
    </row>
    <row r="402" spans="1:15" x14ac:dyDescent="0.2">
      <c r="A402" s="55">
        <v>1401</v>
      </c>
      <c r="B402" s="54" t="s">
        <v>2125</v>
      </c>
      <c r="C402" s="37" t="s">
        <v>1671</v>
      </c>
      <c r="D402" s="6" t="s">
        <v>2686</v>
      </c>
      <c r="E402" s="6" t="s">
        <v>2814</v>
      </c>
      <c r="F402" s="6">
        <v>3</v>
      </c>
      <c r="G402" s="6">
        <v>3.01</v>
      </c>
      <c r="H402" s="6" t="s">
        <v>2566</v>
      </c>
      <c r="J402" s="54" t="s">
        <v>1657</v>
      </c>
      <c r="K402" s="54" t="s">
        <v>425</v>
      </c>
      <c r="L402" s="37" t="s">
        <v>1658</v>
      </c>
      <c r="M402" s="37" t="s">
        <v>1038</v>
      </c>
      <c r="N402" s="54" t="s">
        <v>1873</v>
      </c>
      <c r="O402" s="6" t="s">
        <v>1850</v>
      </c>
    </row>
    <row r="403" spans="1:15" x14ac:dyDescent="0.2">
      <c r="A403" s="55">
        <v>1402</v>
      </c>
      <c r="B403" s="54" t="s">
        <v>974</v>
      </c>
      <c r="C403" s="37" t="s">
        <v>2126</v>
      </c>
      <c r="D403" s="6" t="s">
        <v>2686</v>
      </c>
      <c r="E403" s="6" t="s">
        <v>2814</v>
      </c>
      <c r="F403" s="6">
        <v>3</v>
      </c>
      <c r="G403" s="6">
        <v>3.01</v>
      </c>
      <c r="H403" s="6" t="s">
        <v>2566</v>
      </c>
      <c r="J403" s="54" t="s">
        <v>103</v>
      </c>
      <c r="K403" s="54" t="s">
        <v>369</v>
      </c>
      <c r="L403" s="37" t="s">
        <v>626</v>
      </c>
      <c r="M403" s="37" t="s">
        <v>1127</v>
      </c>
      <c r="N403" s="54" t="s">
        <v>2127</v>
      </c>
      <c r="O403" s="6" t="s">
        <v>1850</v>
      </c>
    </row>
    <row r="404" spans="1:15" x14ac:dyDescent="0.2">
      <c r="A404" s="55">
        <v>1403</v>
      </c>
      <c r="B404" s="54" t="s">
        <v>2128</v>
      </c>
      <c r="C404" s="37" t="s">
        <v>2129</v>
      </c>
      <c r="D404" s="6" t="s">
        <v>2686</v>
      </c>
      <c r="E404" s="6" t="s">
        <v>2814</v>
      </c>
      <c r="F404" s="6">
        <v>3</v>
      </c>
      <c r="G404" s="6">
        <v>3.01</v>
      </c>
      <c r="H404" s="6" t="s">
        <v>2566</v>
      </c>
      <c r="J404" s="54" t="s">
        <v>85</v>
      </c>
      <c r="K404" s="54" t="s">
        <v>504</v>
      </c>
      <c r="L404" s="37" t="s">
        <v>792</v>
      </c>
      <c r="M404" s="37" t="s">
        <v>1203</v>
      </c>
      <c r="N404" s="54" t="s">
        <v>2130</v>
      </c>
      <c r="O404" s="6" t="s">
        <v>1850</v>
      </c>
    </row>
    <row r="405" spans="1:15" x14ac:dyDescent="0.2">
      <c r="A405" s="55">
        <v>1404</v>
      </c>
      <c r="B405" s="54" t="s">
        <v>972</v>
      </c>
      <c r="C405" s="37" t="s">
        <v>2131</v>
      </c>
      <c r="D405" s="6" t="s">
        <v>2686</v>
      </c>
      <c r="E405" s="6" t="s">
        <v>2814</v>
      </c>
      <c r="F405" s="6">
        <v>3</v>
      </c>
      <c r="G405" s="6">
        <v>3.01</v>
      </c>
      <c r="H405" s="6" t="s">
        <v>2566</v>
      </c>
      <c r="J405" s="54" t="s">
        <v>249</v>
      </c>
      <c r="K405" s="54" t="s">
        <v>430</v>
      </c>
      <c r="L405" s="37" t="s">
        <v>814</v>
      </c>
      <c r="M405" s="37" t="s">
        <v>1210</v>
      </c>
      <c r="N405" s="54" t="s">
        <v>1960</v>
      </c>
      <c r="O405" s="6" t="s">
        <v>1850</v>
      </c>
    </row>
    <row r="406" spans="1:15" x14ac:dyDescent="0.2">
      <c r="A406" s="55">
        <v>1405</v>
      </c>
      <c r="B406" s="54" t="s">
        <v>4465</v>
      </c>
      <c r="C406" s="37" t="s">
        <v>4466</v>
      </c>
      <c r="D406" s="6" t="s">
        <v>2686</v>
      </c>
      <c r="E406" s="6" t="s">
        <v>2814</v>
      </c>
      <c r="F406" s="6">
        <v>2</v>
      </c>
      <c r="G406" s="6">
        <v>3.01</v>
      </c>
      <c r="H406" s="6" t="s">
        <v>164</v>
      </c>
      <c r="J406" s="54" t="s">
        <v>4467</v>
      </c>
      <c r="K406" s="54" t="s">
        <v>1323</v>
      </c>
      <c r="L406" s="37" t="s">
        <v>4468</v>
      </c>
      <c r="M406" s="37" t="s">
        <v>4469</v>
      </c>
      <c r="N406" s="54" t="s">
        <v>3642</v>
      </c>
      <c r="O406" s="6" t="s">
        <v>1850</v>
      </c>
    </row>
    <row r="407" spans="1:15" x14ac:dyDescent="0.2">
      <c r="A407" s="55">
        <v>1406</v>
      </c>
      <c r="B407" s="54" t="s">
        <v>3355</v>
      </c>
      <c r="C407" s="37" t="s">
        <v>4479</v>
      </c>
      <c r="D407" s="6" t="s">
        <v>2686</v>
      </c>
      <c r="E407" s="6" t="s">
        <v>2814</v>
      </c>
      <c r="F407" s="6">
        <v>2</v>
      </c>
      <c r="G407" s="6">
        <v>3.01</v>
      </c>
      <c r="H407" s="6" t="s">
        <v>164</v>
      </c>
      <c r="J407" s="54" t="s">
        <v>26</v>
      </c>
      <c r="K407" s="54" t="s">
        <v>1341</v>
      </c>
      <c r="L407" s="37" t="s">
        <v>563</v>
      </c>
      <c r="M407" s="37" t="s">
        <v>1374</v>
      </c>
      <c r="N407" s="54" t="s">
        <v>4480</v>
      </c>
      <c r="O407" s="6" t="s">
        <v>1850</v>
      </c>
    </row>
    <row r="408" spans="1:15" x14ac:dyDescent="0.2">
      <c r="A408" s="55">
        <v>1407</v>
      </c>
      <c r="B408" s="54" t="s">
        <v>4452</v>
      </c>
      <c r="C408" s="37" t="s">
        <v>4453</v>
      </c>
      <c r="D408" s="6" t="s">
        <v>2686</v>
      </c>
      <c r="E408" s="6" t="s">
        <v>2814</v>
      </c>
      <c r="F408" s="6">
        <v>2</v>
      </c>
      <c r="G408" s="6">
        <v>3.01</v>
      </c>
      <c r="H408" s="6" t="s">
        <v>164</v>
      </c>
      <c r="J408" s="54" t="s">
        <v>268</v>
      </c>
      <c r="K408" s="54" t="s">
        <v>4454</v>
      </c>
      <c r="L408" s="37" t="s">
        <v>807</v>
      </c>
      <c r="M408" s="37" t="s">
        <v>4455</v>
      </c>
      <c r="N408" s="54" t="s">
        <v>4426</v>
      </c>
      <c r="O408" s="6" t="s">
        <v>1850</v>
      </c>
    </row>
    <row r="409" spans="1:15" x14ac:dyDescent="0.2">
      <c r="A409" s="55">
        <v>1408</v>
      </c>
      <c r="B409" s="54" t="s">
        <v>4481</v>
      </c>
      <c r="C409" s="37" t="s">
        <v>4482</v>
      </c>
      <c r="D409" s="6" t="s">
        <v>2686</v>
      </c>
      <c r="E409" s="6" t="s">
        <v>2814</v>
      </c>
      <c r="F409" s="6">
        <v>2</v>
      </c>
      <c r="G409" s="6">
        <v>3.01</v>
      </c>
      <c r="H409" s="6" t="s">
        <v>164</v>
      </c>
      <c r="J409" s="54" t="s">
        <v>453</v>
      </c>
      <c r="K409" s="54" t="s">
        <v>4483</v>
      </c>
      <c r="L409" s="37" t="s">
        <v>1114</v>
      </c>
      <c r="M409" s="37" t="s">
        <v>4484</v>
      </c>
      <c r="N409" s="54" t="s">
        <v>2518</v>
      </c>
      <c r="O409" s="6" t="s">
        <v>1850</v>
      </c>
    </row>
    <row r="410" spans="1:15" x14ac:dyDescent="0.2">
      <c r="A410" s="55">
        <v>1409</v>
      </c>
      <c r="B410" s="54" t="s">
        <v>3586</v>
      </c>
      <c r="C410" s="37" t="s">
        <v>4462</v>
      </c>
      <c r="D410" s="6" t="s">
        <v>2686</v>
      </c>
      <c r="E410" s="6" t="s">
        <v>2814</v>
      </c>
      <c r="F410" s="6">
        <v>2</v>
      </c>
      <c r="G410" s="6">
        <v>3.01</v>
      </c>
      <c r="H410" s="6" t="s">
        <v>164</v>
      </c>
      <c r="J410" s="54" t="s">
        <v>92</v>
      </c>
      <c r="K410" s="54" t="s">
        <v>4463</v>
      </c>
      <c r="L410" s="37" t="s">
        <v>621</v>
      </c>
      <c r="M410" s="37" t="s">
        <v>4464</v>
      </c>
      <c r="N410" s="54" t="s">
        <v>3398</v>
      </c>
      <c r="O410" s="6" t="s">
        <v>1850</v>
      </c>
    </row>
    <row r="411" spans="1:15" x14ac:dyDescent="0.2">
      <c r="A411" s="55">
        <v>1410</v>
      </c>
      <c r="B411" s="54" t="s">
        <v>4475</v>
      </c>
      <c r="C411" s="37" t="s">
        <v>4476</v>
      </c>
      <c r="D411" s="6" t="s">
        <v>2686</v>
      </c>
      <c r="E411" s="6" t="s">
        <v>2814</v>
      </c>
      <c r="F411" s="6">
        <v>2</v>
      </c>
      <c r="G411" s="6">
        <v>3.01</v>
      </c>
      <c r="H411" s="6" t="s">
        <v>164</v>
      </c>
      <c r="J411" s="54" t="s">
        <v>4477</v>
      </c>
      <c r="K411" s="54" t="s">
        <v>362</v>
      </c>
      <c r="L411" s="37" t="s">
        <v>4478</v>
      </c>
      <c r="M411" s="37" t="s">
        <v>1150</v>
      </c>
      <c r="N411" s="54" t="s">
        <v>4433</v>
      </c>
      <c r="O411" s="6" t="s">
        <v>1850</v>
      </c>
    </row>
    <row r="412" spans="1:15" x14ac:dyDescent="0.2">
      <c r="A412" s="55">
        <v>1411</v>
      </c>
      <c r="B412" s="54" t="s">
        <v>4456</v>
      </c>
      <c r="C412" s="37" t="s">
        <v>4457</v>
      </c>
      <c r="D412" s="6" t="s">
        <v>2686</v>
      </c>
      <c r="E412" s="6" t="s">
        <v>2814</v>
      </c>
      <c r="F412" s="6">
        <v>2</v>
      </c>
      <c r="G412" s="6">
        <v>3.01</v>
      </c>
      <c r="H412" s="6" t="s">
        <v>164</v>
      </c>
      <c r="J412" s="54" t="s">
        <v>4458</v>
      </c>
      <c r="K412" s="54" t="s">
        <v>4459</v>
      </c>
      <c r="L412" s="37" t="s">
        <v>4460</v>
      </c>
      <c r="M412" s="37" t="s">
        <v>4461</v>
      </c>
      <c r="N412" s="54" t="s">
        <v>3705</v>
      </c>
      <c r="O412" s="6" t="s">
        <v>1850</v>
      </c>
    </row>
    <row r="413" spans="1:15" x14ac:dyDescent="0.2">
      <c r="A413" s="55">
        <v>1412</v>
      </c>
      <c r="B413" s="54" t="s">
        <v>4470</v>
      </c>
      <c r="C413" s="37" t="s">
        <v>4471</v>
      </c>
      <c r="D413" s="6" t="s">
        <v>2686</v>
      </c>
      <c r="E413" s="6" t="s">
        <v>2814</v>
      </c>
      <c r="F413" s="6">
        <v>2</v>
      </c>
      <c r="G413" s="6">
        <v>3.01</v>
      </c>
      <c r="H413" s="6" t="s">
        <v>164</v>
      </c>
      <c r="J413" s="54" t="s">
        <v>4472</v>
      </c>
      <c r="K413" s="54" t="s">
        <v>4473</v>
      </c>
      <c r="L413" s="37" t="s">
        <v>4474</v>
      </c>
      <c r="M413" s="37" t="s">
        <v>4910</v>
      </c>
      <c r="N413" s="54" t="s">
        <v>2582</v>
      </c>
      <c r="O413" s="6" t="s">
        <v>1850</v>
      </c>
    </row>
    <row r="414" spans="1:15" x14ac:dyDescent="0.2">
      <c r="A414" s="55">
        <v>1413</v>
      </c>
      <c r="B414" s="54" t="s">
        <v>4282</v>
      </c>
      <c r="C414" s="37" t="s">
        <v>4283</v>
      </c>
      <c r="D414" s="6" t="s">
        <v>2686</v>
      </c>
      <c r="E414" s="6" t="s">
        <v>3071</v>
      </c>
      <c r="F414" s="6">
        <v>3</v>
      </c>
      <c r="G414" s="6">
        <v>3.01</v>
      </c>
      <c r="H414" s="6" t="s">
        <v>2566</v>
      </c>
      <c r="J414" s="54" t="s">
        <v>1073</v>
      </c>
      <c r="K414" s="54" t="s">
        <v>362</v>
      </c>
      <c r="L414" s="37" t="s">
        <v>1074</v>
      </c>
      <c r="M414" s="37" t="s">
        <v>1150</v>
      </c>
      <c r="N414" s="54" t="s">
        <v>1877</v>
      </c>
      <c r="O414" s="6" t="s">
        <v>1850</v>
      </c>
    </row>
    <row r="415" spans="1:15" x14ac:dyDescent="0.2">
      <c r="A415" s="55">
        <v>1414</v>
      </c>
      <c r="B415" s="54" t="s">
        <v>3026</v>
      </c>
      <c r="C415" s="37" t="s">
        <v>4046</v>
      </c>
      <c r="D415" s="6" t="s">
        <v>2686</v>
      </c>
      <c r="E415" s="6" t="s">
        <v>3071</v>
      </c>
      <c r="F415" s="6">
        <v>3</v>
      </c>
      <c r="G415" s="6">
        <v>3.01</v>
      </c>
      <c r="H415" s="6" t="s">
        <v>2566</v>
      </c>
      <c r="J415" s="54" t="s">
        <v>141</v>
      </c>
      <c r="K415" s="54" t="s">
        <v>387</v>
      </c>
      <c r="L415" s="37" t="s">
        <v>709</v>
      </c>
      <c r="M415" s="37" t="s">
        <v>1128</v>
      </c>
      <c r="N415" s="54" t="s">
        <v>1960</v>
      </c>
      <c r="O415" s="6" t="s">
        <v>1850</v>
      </c>
    </row>
    <row r="416" spans="1:15" x14ac:dyDescent="0.2">
      <c r="A416" s="55">
        <v>1415</v>
      </c>
      <c r="B416" s="54" t="s">
        <v>2769</v>
      </c>
      <c r="C416" s="37" t="s">
        <v>4285</v>
      </c>
      <c r="D416" s="6" t="s">
        <v>2686</v>
      </c>
      <c r="E416" s="6" t="s">
        <v>3071</v>
      </c>
      <c r="F416" s="6">
        <v>3</v>
      </c>
      <c r="G416" s="6">
        <v>3.01</v>
      </c>
      <c r="H416" s="6" t="s">
        <v>2566</v>
      </c>
      <c r="J416" s="54" t="s">
        <v>17</v>
      </c>
      <c r="K416" s="54" t="s">
        <v>1340</v>
      </c>
      <c r="L416" s="37" t="s">
        <v>617</v>
      </c>
      <c r="M416" s="37" t="s">
        <v>1387</v>
      </c>
      <c r="N416" s="54" t="s">
        <v>1964</v>
      </c>
      <c r="O416" s="6" t="s">
        <v>1850</v>
      </c>
    </row>
    <row r="417" spans="1:15" x14ac:dyDescent="0.2">
      <c r="A417" s="55">
        <v>1416</v>
      </c>
      <c r="B417" s="54" t="s">
        <v>3005</v>
      </c>
      <c r="C417" s="37" t="s">
        <v>4284</v>
      </c>
      <c r="D417" s="6" t="s">
        <v>2686</v>
      </c>
      <c r="E417" s="6" t="s">
        <v>3071</v>
      </c>
      <c r="F417" s="6">
        <v>3</v>
      </c>
      <c r="G417" s="6">
        <v>3.01</v>
      </c>
      <c r="H417" s="6" t="s">
        <v>2566</v>
      </c>
      <c r="J417" s="54" t="s">
        <v>885</v>
      </c>
      <c r="K417" s="54" t="s">
        <v>360</v>
      </c>
      <c r="L417" s="37" t="s">
        <v>886</v>
      </c>
      <c r="M417" s="37" t="s">
        <v>1182</v>
      </c>
      <c r="N417" s="54" t="s">
        <v>1937</v>
      </c>
      <c r="O417" s="6" t="s">
        <v>1850</v>
      </c>
    </row>
    <row r="418" spans="1:15" x14ac:dyDescent="0.2">
      <c r="A418" s="55">
        <v>1417</v>
      </c>
      <c r="B418" s="54" t="s">
        <v>1463</v>
      </c>
      <c r="C418" s="37" t="s">
        <v>4291</v>
      </c>
      <c r="D418" s="6" t="s">
        <v>2686</v>
      </c>
      <c r="E418" s="6" t="s">
        <v>3074</v>
      </c>
      <c r="F418" s="6">
        <v>3</v>
      </c>
      <c r="G418" s="6">
        <v>3.01</v>
      </c>
      <c r="H418" s="6" t="s">
        <v>2566</v>
      </c>
      <c r="J418" s="54" t="s">
        <v>252</v>
      </c>
      <c r="K418" s="54" t="s">
        <v>381</v>
      </c>
      <c r="L418" s="37" t="s">
        <v>818</v>
      </c>
      <c r="M418" s="37" t="s">
        <v>1165</v>
      </c>
      <c r="N418" s="54" t="s">
        <v>2134</v>
      </c>
      <c r="O418" s="6" t="s">
        <v>1850</v>
      </c>
    </row>
    <row r="419" spans="1:15" x14ac:dyDescent="0.2">
      <c r="A419" s="55">
        <v>1418</v>
      </c>
      <c r="B419" s="54" t="s">
        <v>4292</v>
      </c>
      <c r="C419" s="37" t="s">
        <v>4293</v>
      </c>
      <c r="D419" s="6" t="s">
        <v>2686</v>
      </c>
      <c r="E419" s="6" t="s">
        <v>3074</v>
      </c>
      <c r="F419" s="6">
        <v>3</v>
      </c>
      <c r="G419" s="6">
        <v>3.01</v>
      </c>
      <c r="H419" s="6" t="s">
        <v>2566</v>
      </c>
      <c r="J419" s="54" t="s">
        <v>249</v>
      </c>
      <c r="K419" s="54" t="s">
        <v>521</v>
      </c>
      <c r="L419" s="37" t="s">
        <v>814</v>
      </c>
      <c r="M419" s="37" t="s">
        <v>1153</v>
      </c>
      <c r="N419" s="54" t="s">
        <v>2135</v>
      </c>
      <c r="O419" s="6" t="s">
        <v>1850</v>
      </c>
    </row>
    <row r="420" spans="1:15" x14ac:dyDescent="0.2">
      <c r="A420" s="55">
        <v>1419</v>
      </c>
      <c r="B420" s="54" t="s">
        <v>4289</v>
      </c>
      <c r="C420" s="37" t="s">
        <v>4290</v>
      </c>
      <c r="D420" s="6" t="s">
        <v>2686</v>
      </c>
      <c r="E420" s="6" t="s">
        <v>3074</v>
      </c>
      <c r="F420" s="6">
        <v>3</v>
      </c>
      <c r="G420" s="6">
        <v>3.01</v>
      </c>
      <c r="H420" s="6" t="s">
        <v>2566</v>
      </c>
      <c r="J420" s="54" t="s">
        <v>307</v>
      </c>
      <c r="K420" s="54" t="s">
        <v>212</v>
      </c>
      <c r="L420" s="37" t="s">
        <v>1404</v>
      </c>
      <c r="M420" s="37" t="s">
        <v>720</v>
      </c>
      <c r="N420" s="54" t="s">
        <v>2133</v>
      </c>
      <c r="O420" s="6" t="s">
        <v>1850</v>
      </c>
    </row>
    <row r="421" spans="1:15" x14ac:dyDescent="0.2">
      <c r="A421" s="55">
        <v>1420</v>
      </c>
      <c r="B421" s="54" t="s">
        <v>4669</v>
      </c>
      <c r="C421" s="37" t="s">
        <v>4670</v>
      </c>
      <c r="D421" s="6" t="s">
        <v>2686</v>
      </c>
      <c r="E421" s="6" t="s">
        <v>3074</v>
      </c>
      <c r="F421" s="6">
        <v>2</v>
      </c>
      <c r="G421" s="6">
        <v>3.01</v>
      </c>
      <c r="H421" s="6" t="s">
        <v>164</v>
      </c>
      <c r="J421" s="54" t="s">
        <v>4671</v>
      </c>
      <c r="K421" s="54" t="s">
        <v>1309</v>
      </c>
      <c r="L421" s="37" t="s">
        <v>4672</v>
      </c>
      <c r="M421" s="37" t="s">
        <v>1310</v>
      </c>
      <c r="N421" s="54" t="s">
        <v>3244</v>
      </c>
      <c r="O421" s="6" t="s">
        <v>1850</v>
      </c>
    </row>
    <row r="422" spans="1:15" x14ac:dyDescent="0.2">
      <c r="A422" s="55">
        <v>1421</v>
      </c>
      <c r="B422" s="54" t="s">
        <v>4673</v>
      </c>
      <c r="C422" s="37" t="s">
        <v>2601</v>
      </c>
      <c r="D422" s="6" t="s">
        <v>2686</v>
      </c>
      <c r="E422" s="6" t="s">
        <v>3074</v>
      </c>
      <c r="F422" s="6">
        <v>2</v>
      </c>
      <c r="G422" s="6">
        <v>3.01</v>
      </c>
      <c r="H422" s="6" t="s">
        <v>164</v>
      </c>
      <c r="J422" s="54" t="s">
        <v>925</v>
      </c>
      <c r="K422" s="54" t="s">
        <v>425</v>
      </c>
      <c r="L422" s="37" t="s">
        <v>926</v>
      </c>
      <c r="M422" s="37" t="s">
        <v>1038</v>
      </c>
      <c r="N422" s="54" t="s">
        <v>4674</v>
      </c>
      <c r="O422" s="6" t="s">
        <v>1850</v>
      </c>
    </row>
    <row r="423" spans="1:15" x14ac:dyDescent="0.2">
      <c r="A423" s="55">
        <v>1422</v>
      </c>
      <c r="B423" s="54" t="s">
        <v>2928</v>
      </c>
      <c r="C423" s="37" t="s">
        <v>4665</v>
      </c>
      <c r="D423" s="6" t="s">
        <v>2686</v>
      </c>
      <c r="E423" s="6" t="s">
        <v>3074</v>
      </c>
      <c r="F423" s="6">
        <v>2</v>
      </c>
      <c r="G423" s="6">
        <v>3.01</v>
      </c>
      <c r="H423" s="6" t="s">
        <v>164</v>
      </c>
      <c r="J423" s="54" t="s">
        <v>191</v>
      </c>
      <c r="K423" s="54" t="s">
        <v>4666</v>
      </c>
      <c r="L423" s="37" t="s">
        <v>600</v>
      </c>
      <c r="M423" s="37" t="s">
        <v>4667</v>
      </c>
      <c r="N423" s="54" t="s">
        <v>4304</v>
      </c>
      <c r="O423" s="6" t="s">
        <v>1850</v>
      </c>
    </row>
    <row r="424" spans="1:15" x14ac:dyDescent="0.2">
      <c r="A424" s="55">
        <v>1423</v>
      </c>
      <c r="B424" s="54" t="s">
        <v>2618</v>
      </c>
      <c r="C424" s="37" t="s">
        <v>4668</v>
      </c>
      <c r="D424" s="6" t="s">
        <v>2686</v>
      </c>
      <c r="E424" s="6" t="s">
        <v>3074</v>
      </c>
      <c r="F424" s="6">
        <v>2</v>
      </c>
      <c r="G424" s="6">
        <v>3.01</v>
      </c>
      <c r="H424" s="6" t="s">
        <v>164</v>
      </c>
      <c r="J424" s="54" t="s">
        <v>100</v>
      </c>
      <c r="K424" s="54" t="s">
        <v>360</v>
      </c>
      <c r="L424" s="37" t="s">
        <v>639</v>
      </c>
      <c r="M424" s="37" t="s">
        <v>1182</v>
      </c>
      <c r="N424" s="54" t="s">
        <v>4611</v>
      </c>
      <c r="O424" s="6" t="s">
        <v>1850</v>
      </c>
    </row>
    <row r="425" spans="1:15" x14ac:dyDescent="0.2">
      <c r="A425" s="55">
        <v>1424</v>
      </c>
      <c r="B425" s="54" t="s">
        <v>4298</v>
      </c>
      <c r="C425" s="37" t="s">
        <v>4299</v>
      </c>
      <c r="D425" s="6" t="s">
        <v>2686</v>
      </c>
      <c r="E425" s="6" t="s">
        <v>3130</v>
      </c>
      <c r="F425" s="6">
        <v>3</v>
      </c>
      <c r="G425" s="6">
        <v>3.01</v>
      </c>
      <c r="H425" s="6" t="s">
        <v>2566</v>
      </c>
      <c r="J425" s="54" t="s">
        <v>1539</v>
      </c>
      <c r="K425" s="54" t="s">
        <v>370</v>
      </c>
      <c r="L425" s="37" t="s">
        <v>1540</v>
      </c>
      <c r="M425" s="37" t="s">
        <v>1678</v>
      </c>
      <c r="N425" s="54" t="s">
        <v>2136</v>
      </c>
      <c r="O425" s="6" t="s">
        <v>1850</v>
      </c>
    </row>
    <row r="426" spans="1:15" x14ac:dyDescent="0.2">
      <c r="A426" s="55">
        <v>1425</v>
      </c>
      <c r="B426" s="54" t="s">
        <v>3646</v>
      </c>
      <c r="C426" s="37" t="s">
        <v>4296</v>
      </c>
      <c r="D426" s="6" t="s">
        <v>2686</v>
      </c>
      <c r="E426" s="6" t="s">
        <v>3130</v>
      </c>
      <c r="F426" s="6">
        <v>3</v>
      </c>
      <c r="G426" s="6">
        <v>3.01</v>
      </c>
      <c r="H426" s="6" t="s">
        <v>2566</v>
      </c>
      <c r="J426" s="54" t="s">
        <v>29</v>
      </c>
      <c r="K426" s="54" t="s">
        <v>1381</v>
      </c>
      <c r="L426" s="37" t="s">
        <v>619</v>
      </c>
      <c r="M426" s="37" t="s">
        <v>1382</v>
      </c>
      <c r="N426" s="54" t="s">
        <v>1946</v>
      </c>
      <c r="O426" s="6" t="s">
        <v>1850</v>
      </c>
    </row>
    <row r="427" spans="1:15" x14ac:dyDescent="0.2">
      <c r="A427" s="55">
        <v>1426</v>
      </c>
      <c r="B427" s="54" t="s">
        <v>2562</v>
      </c>
      <c r="C427" s="37" t="s">
        <v>4297</v>
      </c>
      <c r="D427" s="6" t="s">
        <v>2686</v>
      </c>
      <c r="E427" s="6" t="s">
        <v>3130</v>
      </c>
      <c r="F427" s="6">
        <v>3</v>
      </c>
      <c r="G427" s="6">
        <v>3.01</v>
      </c>
      <c r="H427" s="6" t="s">
        <v>2566</v>
      </c>
      <c r="J427" s="54" t="s">
        <v>923</v>
      </c>
      <c r="K427" s="54" t="s">
        <v>408</v>
      </c>
      <c r="L427" s="37" t="s">
        <v>924</v>
      </c>
      <c r="M427" s="37" t="s">
        <v>1132</v>
      </c>
      <c r="N427" s="54" t="s">
        <v>1873</v>
      </c>
      <c r="O427" s="6" t="s">
        <v>1850</v>
      </c>
    </row>
    <row r="428" spans="1:15" x14ac:dyDescent="0.2">
      <c r="A428" s="55">
        <v>1427</v>
      </c>
      <c r="B428" s="54" t="s">
        <v>2482</v>
      </c>
      <c r="C428" s="37" t="s">
        <v>4047</v>
      </c>
      <c r="D428" s="6" t="s">
        <v>2686</v>
      </c>
      <c r="E428" s="6" t="s">
        <v>3130</v>
      </c>
      <c r="F428" s="6">
        <v>2</v>
      </c>
      <c r="G428" s="6">
        <v>3.01</v>
      </c>
      <c r="H428" s="6" t="s">
        <v>164</v>
      </c>
      <c r="J428" s="54" t="s">
        <v>274</v>
      </c>
      <c r="K428" s="54" t="s">
        <v>63</v>
      </c>
      <c r="L428" s="37" t="s">
        <v>810</v>
      </c>
      <c r="M428" s="37" t="s">
        <v>1135</v>
      </c>
      <c r="N428" s="54" t="s">
        <v>4304</v>
      </c>
      <c r="O428" s="6" t="s">
        <v>1850</v>
      </c>
    </row>
    <row r="429" spans="1:15" x14ac:dyDescent="0.2">
      <c r="A429" s="55">
        <v>1428</v>
      </c>
      <c r="B429" s="54" t="s">
        <v>4308</v>
      </c>
      <c r="C429" s="37" t="s">
        <v>4309</v>
      </c>
      <c r="D429" s="6" t="s">
        <v>2686</v>
      </c>
      <c r="E429" s="6" t="s">
        <v>3130</v>
      </c>
      <c r="F429" s="6">
        <v>2</v>
      </c>
      <c r="G429" s="6">
        <v>3.01</v>
      </c>
      <c r="H429" s="6" t="s">
        <v>164</v>
      </c>
      <c r="J429" s="54" t="s">
        <v>4310</v>
      </c>
      <c r="K429" s="54" t="s">
        <v>510</v>
      </c>
      <c r="L429" s="37" t="s">
        <v>4311</v>
      </c>
      <c r="M429" s="37" t="s">
        <v>1140</v>
      </c>
      <c r="N429" s="54" t="s">
        <v>4312</v>
      </c>
      <c r="O429" s="6" t="s">
        <v>1850</v>
      </c>
    </row>
    <row r="430" spans="1:15" x14ac:dyDescent="0.2">
      <c r="A430" s="55">
        <v>1429</v>
      </c>
      <c r="B430" s="54" t="s">
        <v>4305</v>
      </c>
      <c r="C430" s="37" t="s">
        <v>4306</v>
      </c>
      <c r="D430" s="6" t="s">
        <v>2686</v>
      </c>
      <c r="E430" s="6" t="s">
        <v>3130</v>
      </c>
      <c r="F430" s="6">
        <v>2</v>
      </c>
      <c r="G430" s="6">
        <v>3.01</v>
      </c>
      <c r="H430" s="6" t="s">
        <v>164</v>
      </c>
      <c r="J430" s="54" t="s">
        <v>304</v>
      </c>
      <c r="K430" s="54" t="s">
        <v>455</v>
      </c>
      <c r="L430" s="37" t="s">
        <v>686</v>
      </c>
      <c r="M430" s="37" t="s">
        <v>1118</v>
      </c>
      <c r="N430" s="54" t="s">
        <v>2499</v>
      </c>
      <c r="O430" s="6" t="s">
        <v>1850</v>
      </c>
    </row>
    <row r="431" spans="1:15" x14ac:dyDescent="0.2">
      <c r="A431" s="55">
        <v>1430</v>
      </c>
      <c r="B431" s="54" t="s">
        <v>102</v>
      </c>
      <c r="C431" s="37" t="s">
        <v>4307</v>
      </c>
      <c r="D431" s="6" t="s">
        <v>2686</v>
      </c>
      <c r="E431" s="6" t="s">
        <v>3130</v>
      </c>
      <c r="F431" s="6">
        <v>2</v>
      </c>
      <c r="G431" s="6">
        <v>3.01</v>
      </c>
      <c r="H431" s="6" t="s">
        <v>164</v>
      </c>
      <c r="J431" s="54" t="s">
        <v>103</v>
      </c>
      <c r="K431" s="54" t="s">
        <v>449</v>
      </c>
      <c r="L431" s="37" t="s">
        <v>626</v>
      </c>
      <c r="M431" s="37" t="s">
        <v>1151</v>
      </c>
      <c r="N431" s="54" t="s">
        <v>3435</v>
      </c>
      <c r="O431" s="6" t="s">
        <v>1850</v>
      </c>
    </row>
    <row r="432" spans="1:15" x14ac:dyDescent="0.2">
      <c r="A432" s="55">
        <v>1431</v>
      </c>
      <c r="B432" s="54" t="s">
        <v>3064</v>
      </c>
      <c r="C432" s="37" t="s">
        <v>4911</v>
      </c>
      <c r="D432" s="6" t="s">
        <v>2686</v>
      </c>
      <c r="E432" s="6" t="s">
        <v>3020</v>
      </c>
      <c r="F432" s="6">
        <v>3</v>
      </c>
      <c r="G432" s="6">
        <v>4.1900000000000004</v>
      </c>
      <c r="H432" s="6" t="s">
        <v>164</v>
      </c>
      <c r="J432" s="54" t="s">
        <v>41</v>
      </c>
      <c r="K432" s="54" t="s">
        <v>394</v>
      </c>
      <c r="L432" s="37" t="s">
        <v>795</v>
      </c>
      <c r="M432" s="37" t="s">
        <v>1112</v>
      </c>
      <c r="N432" s="54" t="s">
        <v>2075</v>
      </c>
      <c r="O432" s="6" t="s">
        <v>1850</v>
      </c>
    </row>
    <row r="433" spans="1:15" x14ac:dyDescent="0.2">
      <c r="A433" s="55">
        <v>1432</v>
      </c>
      <c r="B433" s="54" t="s">
        <v>55</v>
      </c>
      <c r="C433" s="37" t="s">
        <v>4912</v>
      </c>
      <c r="D433" s="6" t="s">
        <v>2686</v>
      </c>
      <c r="E433" s="6" t="s">
        <v>2993</v>
      </c>
      <c r="F433" s="6">
        <v>2</v>
      </c>
      <c r="G433" s="6">
        <v>4.21</v>
      </c>
      <c r="H433" s="6" t="s">
        <v>164</v>
      </c>
      <c r="J433" s="54" t="s">
        <v>56</v>
      </c>
      <c r="K433" s="54" t="s">
        <v>4913</v>
      </c>
      <c r="L433" s="37" t="s">
        <v>574</v>
      </c>
      <c r="M433" s="37" t="s">
        <v>4914</v>
      </c>
      <c r="N433" s="54" t="s">
        <v>3645</v>
      </c>
      <c r="O433" s="6" t="s">
        <v>1850</v>
      </c>
    </row>
    <row r="434" spans="1:15" x14ac:dyDescent="0.2">
      <c r="A434" s="55">
        <v>1433</v>
      </c>
      <c r="B434" s="54" t="s">
        <v>2482</v>
      </c>
      <c r="C434" s="37" t="s">
        <v>4915</v>
      </c>
      <c r="D434" s="6" t="s">
        <v>2686</v>
      </c>
      <c r="E434" s="6" t="s">
        <v>3071</v>
      </c>
      <c r="F434" s="6">
        <v>3</v>
      </c>
      <c r="G434" s="6">
        <v>4.26</v>
      </c>
      <c r="H434" s="6" t="s">
        <v>164</v>
      </c>
      <c r="J434" s="54" t="s">
        <v>274</v>
      </c>
      <c r="K434" s="54" t="s">
        <v>464</v>
      </c>
      <c r="L434" s="37" t="s">
        <v>810</v>
      </c>
      <c r="M434" s="37" t="s">
        <v>1191</v>
      </c>
      <c r="N434" s="54" t="s">
        <v>1902</v>
      </c>
      <c r="O434" s="6" t="s">
        <v>1850</v>
      </c>
    </row>
    <row r="435" spans="1:15" x14ac:dyDescent="0.2">
      <c r="A435" s="55">
        <v>1434</v>
      </c>
      <c r="B435" s="54" t="s">
        <v>2769</v>
      </c>
      <c r="C435" s="37" t="s">
        <v>4916</v>
      </c>
      <c r="D435" s="6" t="s">
        <v>2686</v>
      </c>
      <c r="E435" s="6" t="s">
        <v>3071</v>
      </c>
      <c r="F435" s="6">
        <v>1</v>
      </c>
      <c r="G435" s="6">
        <v>4.26</v>
      </c>
      <c r="H435" s="6" t="s">
        <v>164</v>
      </c>
      <c r="J435" s="54" t="s">
        <v>17</v>
      </c>
      <c r="K435" s="54" t="s">
        <v>380</v>
      </c>
      <c r="L435" s="37" t="s">
        <v>617</v>
      </c>
      <c r="M435" s="37" t="s">
        <v>1236</v>
      </c>
      <c r="N435" s="54" t="s">
        <v>4917</v>
      </c>
      <c r="O435" s="6" t="s">
        <v>1850</v>
      </c>
    </row>
    <row r="436" spans="1:15" x14ac:dyDescent="0.2">
      <c r="A436" s="55">
        <v>1435</v>
      </c>
      <c r="B436" s="54" t="s">
        <v>4200</v>
      </c>
      <c r="C436" s="37" t="s">
        <v>4918</v>
      </c>
      <c r="D436" s="6" t="s">
        <v>2686</v>
      </c>
      <c r="E436" s="6" t="s">
        <v>2894</v>
      </c>
      <c r="F436" s="6">
        <v>2</v>
      </c>
      <c r="G436" s="6">
        <v>4.28</v>
      </c>
      <c r="H436" s="6" t="s">
        <v>2566</v>
      </c>
      <c r="J436" s="54" t="s">
        <v>187</v>
      </c>
      <c r="K436" s="54" t="s">
        <v>407</v>
      </c>
      <c r="L436" s="37" t="s">
        <v>598</v>
      </c>
      <c r="M436" s="37" t="s">
        <v>1161</v>
      </c>
      <c r="N436" s="54" t="s">
        <v>3307</v>
      </c>
      <c r="O436" s="6" t="s">
        <v>1850</v>
      </c>
    </row>
    <row r="437" spans="1:15" x14ac:dyDescent="0.2">
      <c r="A437" s="55">
        <v>1436</v>
      </c>
      <c r="B437" s="54" t="s">
        <v>3040</v>
      </c>
      <c r="C437" s="37" t="s">
        <v>4919</v>
      </c>
      <c r="D437" s="6" t="s">
        <v>2686</v>
      </c>
      <c r="E437" s="6" t="s">
        <v>2894</v>
      </c>
      <c r="F437" s="6">
        <v>2</v>
      </c>
      <c r="G437" s="6">
        <v>4.28</v>
      </c>
      <c r="H437" s="6" t="s">
        <v>2566</v>
      </c>
      <c r="J437" s="54" t="s">
        <v>348</v>
      </c>
      <c r="K437" s="54" t="s">
        <v>410</v>
      </c>
      <c r="L437" s="37" t="s">
        <v>691</v>
      </c>
      <c r="M437" s="37" t="s">
        <v>1107</v>
      </c>
      <c r="N437" s="54" t="s">
        <v>3280</v>
      </c>
      <c r="O437" s="6" t="s">
        <v>1850</v>
      </c>
    </row>
    <row r="438" spans="1:15" x14ac:dyDescent="0.2">
      <c r="A438" s="55">
        <v>1437</v>
      </c>
      <c r="B438" s="54" t="s">
        <v>4920</v>
      </c>
      <c r="C438" s="37" t="s">
        <v>4921</v>
      </c>
      <c r="D438" s="6" t="s">
        <v>2686</v>
      </c>
      <c r="E438" s="6" t="s">
        <v>2894</v>
      </c>
      <c r="F438" s="6">
        <v>2</v>
      </c>
      <c r="G438" s="6">
        <v>4.28</v>
      </c>
      <c r="H438" s="6" t="s">
        <v>2566</v>
      </c>
      <c r="J438" s="54" t="s">
        <v>302</v>
      </c>
      <c r="K438" s="54" t="s">
        <v>1247</v>
      </c>
      <c r="L438" s="37" t="s">
        <v>995</v>
      </c>
      <c r="M438" s="37" t="s">
        <v>1248</v>
      </c>
      <c r="N438" s="54" t="s">
        <v>3268</v>
      </c>
      <c r="O438" s="6" t="s">
        <v>1850</v>
      </c>
    </row>
    <row r="439" spans="1:15" x14ac:dyDescent="0.2">
      <c r="A439" s="55">
        <v>1438</v>
      </c>
      <c r="B439" s="54" t="s">
        <v>4184</v>
      </c>
      <c r="C439" s="37" t="s">
        <v>4922</v>
      </c>
      <c r="D439" s="6" t="s">
        <v>2686</v>
      </c>
      <c r="E439" s="6" t="s">
        <v>2894</v>
      </c>
      <c r="F439" s="6">
        <v>1</v>
      </c>
      <c r="G439" s="6">
        <v>4.28</v>
      </c>
      <c r="H439" s="6" t="s">
        <v>2566</v>
      </c>
      <c r="J439" s="54" t="s">
        <v>434</v>
      </c>
      <c r="K439" s="54" t="s">
        <v>4923</v>
      </c>
      <c r="L439" s="37" t="s">
        <v>1246</v>
      </c>
      <c r="M439" s="37" t="s">
        <v>4924</v>
      </c>
      <c r="N439" s="54" t="s">
        <v>4925</v>
      </c>
      <c r="O439" s="6" t="s">
        <v>1850</v>
      </c>
    </row>
    <row r="440" spans="1:15" x14ac:dyDescent="0.2">
      <c r="A440" s="55">
        <v>1439</v>
      </c>
      <c r="D440" s="6" t="s">
        <v>2686</v>
      </c>
      <c r="E440" s="6" t="s">
        <v>2894</v>
      </c>
      <c r="F440" s="6">
        <v>1</v>
      </c>
      <c r="G440" s="6">
        <v>4.28</v>
      </c>
      <c r="H440" s="6" t="s">
        <v>2566</v>
      </c>
      <c r="J440" s="54" t="s">
        <v>4926</v>
      </c>
      <c r="K440" s="54" t="s">
        <v>437</v>
      </c>
      <c r="L440" s="37" t="s">
        <v>4927</v>
      </c>
      <c r="M440" s="37" t="s">
        <v>1195</v>
      </c>
      <c r="N440" s="54" t="s">
        <v>4928</v>
      </c>
      <c r="O440" s="6" t="s">
        <v>1850</v>
      </c>
    </row>
    <row r="441" spans="1:15" x14ac:dyDescent="0.2">
      <c r="A441" s="55">
        <v>1440</v>
      </c>
      <c r="B441" s="54" t="s">
        <v>4281</v>
      </c>
      <c r="C441" s="37" t="s">
        <v>4929</v>
      </c>
      <c r="D441" s="6" t="s">
        <v>2686</v>
      </c>
      <c r="E441" s="6" t="s">
        <v>2894</v>
      </c>
      <c r="F441" s="6">
        <v>1</v>
      </c>
      <c r="G441" s="6">
        <v>4.28</v>
      </c>
      <c r="H441" s="6" t="s">
        <v>2566</v>
      </c>
      <c r="J441" s="54" t="s">
        <v>319</v>
      </c>
      <c r="K441" s="54" t="s">
        <v>367</v>
      </c>
      <c r="L441" s="37" t="s">
        <v>1329</v>
      </c>
      <c r="M441" s="37" t="s">
        <v>1174</v>
      </c>
      <c r="N441" s="54" t="s">
        <v>4930</v>
      </c>
      <c r="O441" s="6" t="s">
        <v>1850</v>
      </c>
    </row>
    <row r="442" spans="1:15" x14ac:dyDescent="0.2">
      <c r="A442" s="55">
        <v>1441</v>
      </c>
      <c r="B442" s="54" t="s">
        <v>2597</v>
      </c>
      <c r="C442" s="37" t="s">
        <v>4931</v>
      </c>
      <c r="D442" s="6" t="s">
        <v>2686</v>
      </c>
      <c r="E442" s="6" t="s">
        <v>2661</v>
      </c>
      <c r="F442" s="6">
        <v>3</v>
      </c>
      <c r="G442" s="6">
        <v>4.28</v>
      </c>
      <c r="H442" s="6" t="s">
        <v>164</v>
      </c>
      <c r="J442" s="54" t="s">
        <v>227</v>
      </c>
      <c r="K442" s="54" t="s">
        <v>83</v>
      </c>
      <c r="L442" s="37" t="s">
        <v>765</v>
      </c>
      <c r="M442" s="37" t="s">
        <v>724</v>
      </c>
      <c r="N442" s="54" t="s">
        <v>2139</v>
      </c>
      <c r="O442" s="6" t="s">
        <v>1850</v>
      </c>
    </row>
    <row r="443" spans="1:15" x14ac:dyDescent="0.2">
      <c r="A443" s="55">
        <v>1442</v>
      </c>
      <c r="B443" s="54" t="s">
        <v>4061</v>
      </c>
      <c r="C443" s="37" t="s">
        <v>4932</v>
      </c>
      <c r="D443" s="6" t="s">
        <v>2686</v>
      </c>
      <c r="E443" s="6" t="s">
        <v>2661</v>
      </c>
      <c r="F443" s="6">
        <v>3</v>
      </c>
      <c r="G443" s="6">
        <v>4.28</v>
      </c>
      <c r="H443" s="6" t="s">
        <v>164</v>
      </c>
      <c r="J443" s="54" t="s">
        <v>264</v>
      </c>
      <c r="K443" s="54" t="s">
        <v>4933</v>
      </c>
      <c r="L443" s="37" t="s">
        <v>739</v>
      </c>
      <c r="M443" s="37" t="s">
        <v>4934</v>
      </c>
      <c r="N443" s="54" t="s">
        <v>2008</v>
      </c>
      <c r="O443" s="6" t="s">
        <v>1850</v>
      </c>
    </row>
    <row r="444" spans="1:15" x14ac:dyDescent="0.2">
      <c r="A444" s="55">
        <v>1443</v>
      </c>
      <c r="B444" s="54" t="s">
        <v>3509</v>
      </c>
      <c r="C444" s="37" t="s">
        <v>4935</v>
      </c>
      <c r="D444" s="6" t="s">
        <v>2686</v>
      </c>
      <c r="E444" s="6" t="s">
        <v>2661</v>
      </c>
      <c r="F444" s="6">
        <v>2</v>
      </c>
      <c r="G444" s="6">
        <v>4.28</v>
      </c>
      <c r="H444" s="6" t="s">
        <v>164</v>
      </c>
      <c r="J444" s="54" t="s">
        <v>110</v>
      </c>
      <c r="K444" s="54" t="s">
        <v>528</v>
      </c>
      <c r="L444" s="37" t="s">
        <v>729</v>
      </c>
      <c r="M444" s="37" t="s">
        <v>1202</v>
      </c>
      <c r="N444" s="54" t="s">
        <v>3501</v>
      </c>
      <c r="O444" s="6" t="s">
        <v>1850</v>
      </c>
    </row>
    <row r="445" spans="1:15" x14ac:dyDescent="0.2">
      <c r="A445" s="55">
        <v>1444</v>
      </c>
      <c r="B445" s="54" t="s">
        <v>4936</v>
      </c>
      <c r="C445" s="37" t="s">
        <v>4937</v>
      </c>
      <c r="D445" s="6" t="s">
        <v>2686</v>
      </c>
      <c r="E445" s="6" t="s">
        <v>2661</v>
      </c>
      <c r="F445" s="6">
        <v>1</v>
      </c>
      <c r="G445" s="6">
        <v>4.28</v>
      </c>
      <c r="H445" s="6" t="s">
        <v>164</v>
      </c>
      <c r="J445" s="54" t="s">
        <v>4938</v>
      </c>
      <c r="K445" s="54" t="s">
        <v>376</v>
      </c>
      <c r="L445" s="37" t="s">
        <v>4939</v>
      </c>
      <c r="M445" s="37" t="s">
        <v>1197</v>
      </c>
      <c r="N445" s="54" t="s">
        <v>4940</v>
      </c>
      <c r="O445" s="6" t="s">
        <v>1850</v>
      </c>
    </row>
    <row r="446" spans="1:15" x14ac:dyDescent="0.2">
      <c r="A446" s="55">
        <v>1445</v>
      </c>
      <c r="B446" s="54" t="s">
        <v>4941</v>
      </c>
      <c r="C446" s="37" t="s">
        <v>4942</v>
      </c>
      <c r="D446" s="6" t="s">
        <v>2686</v>
      </c>
      <c r="E446" s="6" t="s">
        <v>2661</v>
      </c>
      <c r="F446" s="6">
        <v>1</v>
      </c>
      <c r="G446" s="6">
        <v>4.28</v>
      </c>
      <c r="H446" s="6" t="s">
        <v>164</v>
      </c>
      <c r="J446" s="54" t="s">
        <v>218</v>
      </c>
      <c r="K446" s="54" t="s">
        <v>4943</v>
      </c>
      <c r="L446" s="37" t="s">
        <v>780</v>
      </c>
      <c r="M446" s="37" t="s">
        <v>4944</v>
      </c>
      <c r="N446" s="54" t="s">
        <v>4945</v>
      </c>
      <c r="O446" s="6" t="s">
        <v>1850</v>
      </c>
    </row>
    <row r="447" spans="1:15" x14ac:dyDescent="0.2">
      <c r="A447" s="55">
        <v>1446</v>
      </c>
      <c r="B447" s="54" t="s">
        <v>4946</v>
      </c>
      <c r="C447" s="37" t="s">
        <v>4947</v>
      </c>
      <c r="D447" s="6" t="s">
        <v>2686</v>
      </c>
      <c r="E447" s="6" t="s">
        <v>2661</v>
      </c>
      <c r="F447" s="6">
        <v>1</v>
      </c>
      <c r="G447" s="6">
        <v>4.28</v>
      </c>
      <c r="H447" s="6" t="s">
        <v>164</v>
      </c>
      <c r="J447" s="54" t="s">
        <v>4948</v>
      </c>
      <c r="K447" s="54" t="s">
        <v>263</v>
      </c>
      <c r="L447" s="37" t="s">
        <v>4949</v>
      </c>
      <c r="M447" s="37" t="s">
        <v>738</v>
      </c>
      <c r="N447" s="54" t="s">
        <v>4950</v>
      </c>
      <c r="O447" s="6" t="s">
        <v>1850</v>
      </c>
    </row>
    <row r="448" spans="1:15" x14ac:dyDescent="0.2">
      <c r="A448" s="55">
        <v>1447</v>
      </c>
      <c r="B448" s="54" t="s">
        <v>4951</v>
      </c>
      <c r="C448" s="37" t="s">
        <v>4952</v>
      </c>
      <c r="D448" s="6" t="s">
        <v>2686</v>
      </c>
      <c r="E448" s="6" t="s">
        <v>2661</v>
      </c>
      <c r="F448" s="6">
        <v>1</v>
      </c>
      <c r="G448" s="6">
        <v>4.28</v>
      </c>
      <c r="H448" s="6" t="s">
        <v>164</v>
      </c>
      <c r="J448" s="54" t="s">
        <v>26</v>
      </c>
      <c r="K448" s="54" t="s">
        <v>4953</v>
      </c>
      <c r="L448" s="37" t="s">
        <v>563</v>
      </c>
      <c r="M448" s="37" t="s">
        <v>1224</v>
      </c>
      <c r="N448" s="54" t="s">
        <v>4954</v>
      </c>
      <c r="O448" s="6" t="s">
        <v>1850</v>
      </c>
    </row>
    <row r="449" spans="1:15" x14ac:dyDescent="0.2">
      <c r="A449" s="55">
        <v>1448</v>
      </c>
      <c r="D449" s="6" t="s">
        <v>2686</v>
      </c>
      <c r="E449" s="6" t="s">
        <v>2661</v>
      </c>
      <c r="F449" s="6">
        <v>1</v>
      </c>
      <c r="G449" s="6">
        <v>4.28</v>
      </c>
      <c r="H449" s="6" t="s">
        <v>164</v>
      </c>
      <c r="J449" s="54" t="s">
        <v>154</v>
      </c>
      <c r="K449" s="54" t="s">
        <v>426</v>
      </c>
      <c r="L449" s="37" t="s">
        <v>722</v>
      </c>
      <c r="M449" s="37" t="s">
        <v>1229</v>
      </c>
      <c r="N449" s="54" t="s">
        <v>3263</v>
      </c>
      <c r="O449" s="6" t="s">
        <v>1850</v>
      </c>
    </row>
    <row r="450" spans="1:15" x14ac:dyDescent="0.2">
      <c r="A450" s="55">
        <v>1449</v>
      </c>
      <c r="B450" s="54" t="s">
        <v>4955</v>
      </c>
      <c r="C450" s="37" t="s">
        <v>4956</v>
      </c>
      <c r="D450" s="6" t="s">
        <v>2686</v>
      </c>
      <c r="E450" s="6" t="s">
        <v>2661</v>
      </c>
      <c r="F450" s="6">
        <v>1</v>
      </c>
      <c r="G450" s="6">
        <v>4.28</v>
      </c>
      <c r="H450" s="6" t="s">
        <v>164</v>
      </c>
      <c r="J450" s="54" t="s">
        <v>940</v>
      </c>
      <c r="K450" s="54" t="s">
        <v>419</v>
      </c>
      <c r="L450" s="37" t="s">
        <v>1052</v>
      </c>
      <c r="M450" s="37" t="s">
        <v>1263</v>
      </c>
      <c r="N450" s="54" t="s">
        <v>4957</v>
      </c>
      <c r="O450" s="6" t="s">
        <v>1850</v>
      </c>
    </row>
    <row r="451" spans="1:15" x14ac:dyDescent="0.2">
      <c r="A451" s="55">
        <v>1450</v>
      </c>
      <c r="B451" s="54" t="s">
        <v>4958</v>
      </c>
      <c r="C451" s="37" t="s">
        <v>4959</v>
      </c>
      <c r="D451" s="6" t="s">
        <v>2686</v>
      </c>
      <c r="E451" s="6" t="s">
        <v>2661</v>
      </c>
      <c r="F451" s="6">
        <v>1</v>
      </c>
      <c r="G451" s="6">
        <v>4.28</v>
      </c>
      <c r="H451" s="6" t="s">
        <v>164</v>
      </c>
      <c r="J451" s="54" t="s">
        <v>287</v>
      </c>
      <c r="K451" s="54" t="s">
        <v>1285</v>
      </c>
      <c r="L451" s="37" t="s">
        <v>670</v>
      </c>
      <c r="M451" s="37" t="s">
        <v>1287</v>
      </c>
      <c r="N451" s="54" t="s">
        <v>4960</v>
      </c>
      <c r="O451" s="6" t="s">
        <v>1850</v>
      </c>
    </row>
    <row r="452" spans="1:15" x14ac:dyDescent="0.2">
      <c r="A452" s="55">
        <v>1451</v>
      </c>
      <c r="B452" s="54" t="s">
        <v>4961</v>
      </c>
      <c r="C452" s="37" t="s">
        <v>4962</v>
      </c>
      <c r="D452" s="6" t="s">
        <v>2686</v>
      </c>
      <c r="E452" s="6" t="s">
        <v>2661</v>
      </c>
      <c r="F452" s="6">
        <v>1</v>
      </c>
      <c r="G452" s="6">
        <v>4.28</v>
      </c>
      <c r="H452" s="6" t="s">
        <v>164</v>
      </c>
      <c r="J452" s="54" t="s">
        <v>4963</v>
      </c>
      <c r="K452" s="54" t="s">
        <v>4709</v>
      </c>
      <c r="L452" s="37" t="s">
        <v>4964</v>
      </c>
      <c r="M452" s="37" t="s">
        <v>4711</v>
      </c>
      <c r="N452" s="54" t="s">
        <v>4965</v>
      </c>
      <c r="O452" s="6" t="s">
        <v>1850</v>
      </c>
    </row>
    <row r="453" spans="1:15" x14ac:dyDescent="0.2">
      <c r="A453" s="55">
        <v>1452</v>
      </c>
      <c r="B453" s="54" t="s">
        <v>4966</v>
      </c>
      <c r="C453" s="37" t="s">
        <v>4967</v>
      </c>
      <c r="D453" s="6" t="s">
        <v>2686</v>
      </c>
      <c r="E453" s="6" t="s">
        <v>2661</v>
      </c>
      <c r="F453" s="6">
        <v>1</v>
      </c>
      <c r="G453" s="6">
        <v>4.28</v>
      </c>
      <c r="H453" s="6" t="s">
        <v>164</v>
      </c>
      <c r="J453" s="54" t="s">
        <v>4968</v>
      </c>
      <c r="K453" s="54" t="s">
        <v>448</v>
      </c>
      <c r="L453" s="37" t="s">
        <v>4969</v>
      </c>
      <c r="M453" s="37" t="s">
        <v>1180</v>
      </c>
      <c r="N453" s="54" t="s">
        <v>4970</v>
      </c>
      <c r="O453" s="6" t="s">
        <v>1850</v>
      </c>
    </row>
    <row r="454" spans="1:15" x14ac:dyDescent="0.2">
      <c r="A454" s="55">
        <v>1453</v>
      </c>
      <c r="B454" s="54" t="s">
        <v>4971</v>
      </c>
      <c r="C454" s="37" t="s">
        <v>4972</v>
      </c>
      <c r="D454" s="6" t="s">
        <v>2686</v>
      </c>
      <c r="E454" s="6" t="s">
        <v>2661</v>
      </c>
      <c r="F454" s="6">
        <v>1</v>
      </c>
      <c r="G454" s="6">
        <v>4.28</v>
      </c>
      <c r="H454" s="6" t="s">
        <v>164</v>
      </c>
      <c r="J454" s="54" t="s">
        <v>344</v>
      </c>
      <c r="K454" s="54" t="s">
        <v>279</v>
      </c>
      <c r="L454" s="37" t="s">
        <v>688</v>
      </c>
      <c r="M454" s="37" t="s">
        <v>817</v>
      </c>
      <c r="N454" s="54" t="s">
        <v>4973</v>
      </c>
      <c r="O454" s="6" t="s">
        <v>1850</v>
      </c>
    </row>
    <row r="455" spans="1:15" x14ac:dyDescent="0.2">
      <c r="A455" s="55">
        <v>1454</v>
      </c>
      <c r="B455" s="54" t="s">
        <v>4974</v>
      </c>
      <c r="C455" s="37" t="s">
        <v>4975</v>
      </c>
      <c r="D455" s="6" t="s">
        <v>2686</v>
      </c>
      <c r="E455" s="6" t="s">
        <v>2661</v>
      </c>
      <c r="F455" s="6">
        <v>1</v>
      </c>
      <c r="G455" s="6">
        <v>4.28</v>
      </c>
      <c r="H455" s="6" t="s">
        <v>164</v>
      </c>
      <c r="J455" s="54" t="s">
        <v>4976</v>
      </c>
      <c r="K455" s="54" t="s">
        <v>427</v>
      </c>
      <c r="L455" s="37" t="s">
        <v>4977</v>
      </c>
      <c r="M455" s="37" t="s">
        <v>1148</v>
      </c>
      <c r="N455" s="54" t="s">
        <v>4978</v>
      </c>
      <c r="O455" s="6" t="s">
        <v>1850</v>
      </c>
    </row>
    <row r="456" spans="1:15" x14ac:dyDescent="0.2">
      <c r="A456" s="55">
        <v>1455</v>
      </c>
      <c r="B456" s="54" t="s">
        <v>4979</v>
      </c>
      <c r="C456" s="37" t="s">
        <v>4980</v>
      </c>
      <c r="D456" s="6" t="s">
        <v>2686</v>
      </c>
      <c r="E456" s="6" t="s">
        <v>2661</v>
      </c>
      <c r="F456" s="6">
        <v>1</v>
      </c>
      <c r="G456" s="6">
        <v>4.28</v>
      </c>
      <c r="H456" s="6" t="s">
        <v>164</v>
      </c>
      <c r="J456" s="54" t="s">
        <v>2227</v>
      </c>
      <c r="K456" s="54" t="s">
        <v>451</v>
      </c>
      <c r="L456" s="37" t="s">
        <v>2228</v>
      </c>
      <c r="M456" s="37" t="s">
        <v>1131</v>
      </c>
      <c r="N456" s="54" t="s">
        <v>4981</v>
      </c>
      <c r="O456" s="6" t="s">
        <v>1850</v>
      </c>
    </row>
    <row r="457" spans="1:15" x14ac:dyDescent="0.2">
      <c r="A457" s="55">
        <v>1456</v>
      </c>
      <c r="B457" s="54" t="s">
        <v>4982</v>
      </c>
      <c r="C457" s="37" t="s">
        <v>4983</v>
      </c>
      <c r="D457" s="6" t="s">
        <v>2686</v>
      </c>
      <c r="E457" s="6" t="s">
        <v>2661</v>
      </c>
      <c r="F457" s="6">
        <v>1</v>
      </c>
      <c r="G457" s="6">
        <v>4.28</v>
      </c>
      <c r="H457" s="6" t="s">
        <v>164</v>
      </c>
      <c r="J457" s="54" t="s">
        <v>4984</v>
      </c>
      <c r="K457" s="54" t="s">
        <v>4985</v>
      </c>
      <c r="L457" s="37" t="s">
        <v>4986</v>
      </c>
      <c r="M457" s="37" t="s">
        <v>4987</v>
      </c>
      <c r="N457" s="54" t="s">
        <v>4988</v>
      </c>
      <c r="O457" s="6" t="s">
        <v>1850</v>
      </c>
    </row>
    <row r="458" spans="1:15" x14ac:dyDescent="0.2">
      <c r="A458" s="55">
        <v>1457</v>
      </c>
      <c r="B458" s="54" t="s">
        <v>4989</v>
      </c>
      <c r="C458" s="37" t="s">
        <v>4990</v>
      </c>
      <c r="D458" s="6" t="s">
        <v>2686</v>
      </c>
      <c r="E458" s="6" t="s">
        <v>2661</v>
      </c>
      <c r="F458" s="6">
        <v>1</v>
      </c>
      <c r="G458" s="6">
        <v>4.28</v>
      </c>
      <c r="H458" s="6" t="s">
        <v>164</v>
      </c>
      <c r="J458" s="54" t="s">
        <v>110</v>
      </c>
      <c r="K458" s="54" t="s">
        <v>4991</v>
      </c>
      <c r="L458" s="37" t="s">
        <v>729</v>
      </c>
      <c r="M458" s="37" t="s">
        <v>4992</v>
      </c>
      <c r="N458" s="54" t="s">
        <v>4993</v>
      </c>
      <c r="O458" s="6" t="s">
        <v>1850</v>
      </c>
    </row>
    <row r="459" spans="1:15" x14ac:dyDescent="0.2">
      <c r="A459" s="55">
        <v>1458</v>
      </c>
      <c r="B459" s="54" t="s">
        <v>4994</v>
      </c>
      <c r="C459" s="37" t="s">
        <v>4995</v>
      </c>
      <c r="D459" s="6" t="s">
        <v>2686</v>
      </c>
      <c r="E459" s="6" t="s">
        <v>2661</v>
      </c>
      <c r="F459" s="6">
        <v>1</v>
      </c>
      <c r="G459" s="6">
        <v>4.28</v>
      </c>
      <c r="H459" s="6" t="s">
        <v>164</v>
      </c>
      <c r="J459" s="54" t="s">
        <v>4996</v>
      </c>
      <c r="K459" s="54" t="s">
        <v>1381</v>
      </c>
      <c r="L459" s="37" t="s">
        <v>4997</v>
      </c>
      <c r="M459" s="37" t="s">
        <v>1382</v>
      </c>
      <c r="N459" s="54" t="s">
        <v>4998</v>
      </c>
      <c r="O459" s="6" t="s">
        <v>1850</v>
      </c>
    </row>
    <row r="460" spans="1:15" x14ac:dyDescent="0.2">
      <c r="A460" s="55">
        <v>1459</v>
      </c>
      <c r="B460" s="54" t="s">
        <v>4999</v>
      </c>
      <c r="C460" s="37" t="s">
        <v>5000</v>
      </c>
      <c r="D460" s="6" t="s">
        <v>2686</v>
      </c>
      <c r="E460" s="6" t="s">
        <v>2661</v>
      </c>
      <c r="F460" s="6">
        <v>1</v>
      </c>
      <c r="G460" s="6">
        <v>4.28</v>
      </c>
      <c r="H460" s="6" t="s">
        <v>164</v>
      </c>
      <c r="J460" s="54" t="s">
        <v>1405</v>
      </c>
      <c r="K460" s="54" t="s">
        <v>400</v>
      </c>
      <c r="L460" s="37" t="s">
        <v>1406</v>
      </c>
      <c r="M460" s="37" t="s">
        <v>1129</v>
      </c>
      <c r="N460" s="54" t="s">
        <v>5001</v>
      </c>
      <c r="O460" s="6" t="s">
        <v>1850</v>
      </c>
    </row>
    <row r="461" spans="1:15" x14ac:dyDescent="0.2">
      <c r="A461" s="55">
        <v>1460</v>
      </c>
      <c r="B461" s="54" t="s">
        <v>5002</v>
      </c>
      <c r="C461" s="37" t="s">
        <v>5003</v>
      </c>
      <c r="D461" s="6" t="s">
        <v>2686</v>
      </c>
      <c r="E461" s="6" t="s">
        <v>2686</v>
      </c>
      <c r="F461" s="6">
        <v>1</v>
      </c>
      <c r="G461" s="6">
        <v>4.28</v>
      </c>
      <c r="H461" s="6" t="s">
        <v>164</v>
      </c>
      <c r="J461" s="54" t="s">
        <v>5004</v>
      </c>
      <c r="K461" s="54" t="s">
        <v>5005</v>
      </c>
      <c r="L461" s="37" t="s">
        <v>5006</v>
      </c>
      <c r="M461" s="37" t="s">
        <v>5007</v>
      </c>
      <c r="N461" s="54" t="s">
        <v>5008</v>
      </c>
      <c r="O461" s="6" t="s">
        <v>1850</v>
      </c>
    </row>
    <row r="462" spans="1:15" x14ac:dyDescent="0.2">
      <c r="A462" s="55">
        <v>1461</v>
      </c>
      <c r="B462" s="54" t="s">
        <v>914</v>
      </c>
      <c r="C462" s="37" t="s">
        <v>5009</v>
      </c>
      <c r="D462" s="6" t="s">
        <v>177</v>
      </c>
      <c r="E462" s="6" t="s">
        <v>177</v>
      </c>
      <c r="F462" s="6">
        <v>1</v>
      </c>
      <c r="G462" s="6">
        <v>4.28</v>
      </c>
      <c r="H462" s="6" t="s">
        <v>164</v>
      </c>
      <c r="J462" s="54" t="s">
        <v>315</v>
      </c>
      <c r="K462" s="54" t="s">
        <v>436</v>
      </c>
      <c r="L462" s="37" t="s">
        <v>992</v>
      </c>
      <c r="M462" s="37" t="s">
        <v>1152</v>
      </c>
      <c r="N462" s="54" t="s">
        <v>5010</v>
      </c>
      <c r="O462" s="6" t="s">
        <v>1850</v>
      </c>
    </row>
    <row r="463" spans="1:15" x14ac:dyDescent="0.2">
      <c r="A463" s="55">
        <v>1462</v>
      </c>
      <c r="B463" s="54" t="s">
        <v>5011</v>
      </c>
      <c r="C463" s="37" t="s">
        <v>5012</v>
      </c>
      <c r="D463" s="6" t="s">
        <v>2686</v>
      </c>
      <c r="E463" s="6" t="s">
        <v>2686</v>
      </c>
      <c r="F463" s="6">
        <v>1</v>
      </c>
      <c r="G463" s="6">
        <v>4.28</v>
      </c>
      <c r="H463" s="6" t="s">
        <v>164</v>
      </c>
      <c r="J463" s="54" t="s">
        <v>248</v>
      </c>
      <c r="K463" s="54" t="s">
        <v>105</v>
      </c>
      <c r="L463" s="37" t="s">
        <v>813</v>
      </c>
      <c r="M463" s="37" t="s">
        <v>642</v>
      </c>
      <c r="N463" s="54" t="s">
        <v>5013</v>
      </c>
      <c r="O463" s="6" t="s">
        <v>1850</v>
      </c>
    </row>
    <row r="464" spans="1:15" x14ac:dyDescent="0.2">
      <c r="A464" s="55">
        <v>1463</v>
      </c>
      <c r="B464" s="54" t="s">
        <v>5014</v>
      </c>
      <c r="C464" s="37" t="s">
        <v>5015</v>
      </c>
      <c r="D464" s="6" t="s">
        <v>177</v>
      </c>
      <c r="E464" s="6" t="s">
        <v>177</v>
      </c>
      <c r="F464" s="6">
        <v>1</v>
      </c>
      <c r="G464" s="6">
        <v>4.28</v>
      </c>
      <c r="H464" s="6" t="s">
        <v>164</v>
      </c>
      <c r="J464" s="54" t="s">
        <v>391</v>
      </c>
      <c r="K464" s="54" t="s">
        <v>497</v>
      </c>
      <c r="L464" s="37" t="s">
        <v>937</v>
      </c>
      <c r="M464" s="37" t="s">
        <v>1172</v>
      </c>
      <c r="N464" s="54" t="s">
        <v>5016</v>
      </c>
      <c r="O464" s="6" t="s">
        <v>1850</v>
      </c>
    </row>
    <row r="465" spans="1:15" x14ac:dyDescent="0.2">
      <c r="A465" s="55">
        <v>1464</v>
      </c>
      <c r="B465" s="54" t="s">
        <v>4045</v>
      </c>
      <c r="C465" s="37" t="s">
        <v>4195</v>
      </c>
      <c r="D465" s="6" t="s">
        <v>177</v>
      </c>
      <c r="E465" s="6" t="s">
        <v>177</v>
      </c>
      <c r="F465" s="6">
        <v>1</v>
      </c>
      <c r="G465" s="6">
        <v>4.28</v>
      </c>
      <c r="H465" s="6" t="s">
        <v>164</v>
      </c>
      <c r="J465" s="54" t="s">
        <v>1319</v>
      </c>
      <c r="K465" s="54" t="s">
        <v>456</v>
      </c>
      <c r="L465" s="37" t="s">
        <v>1321</v>
      </c>
      <c r="M465" s="37" t="s">
        <v>1119</v>
      </c>
      <c r="N465" s="54" t="s">
        <v>5017</v>
      </c>
      <c r="O465" s="6" t="s">
        <v>1850</v>
      </c>
    </row>
    <row r="466" spans="1:15" x14ac:dyDescent="0.2">
      <c r="A466" s="55">
        <v>1465</v>
      </c>
      <c r="B466" s="54" t="s">
        <v>2493</v>
      </c>
      <c r="C466" s="37" t="s">
        <v>5018</v>
      </c>
      <c r="D466" s="6" t="s">
        <v>177</v>
      </c>
      <c r="E466" s="6" t="s">
        <v>177</v>
      </c>
      <c r="F466" s="6">
        <v>1</v>
      </c>
      <c r="G466" s="6">
        <v>4.28</v>
      </c>
      <c r="H466" s="6" t="s">
        <v>164</v>
      </c>
      <c r="J466" s="54" t="s">
        <v>239</v>
      </c>
      <c r="K466" s="54" t="s">
        <v>449</v>
      </c>
      <c r="L466" s="37" t="s">
        <v>584</v>
      </c>
      <c r="M466" s="37" t="s">
        <v>1151</v>
      </c>
      <c r="N466" s="54" t="s">
        <v>5019</v>
      </c>
      <c r="O466" s="6" t="s">
        <v>1850</v>
      </c>
    </row>
    <row r="467" spans="1:15" x14ac:dyDescent="0.2">
      <c r="A467" s="55">
        <v>1466</v>
      </c>
      <c r="B467" s="54" t="s">
        <v>5020</v>
      </c>
      <c r="C467" s="37" t="s">
        <v>5021</v>
      </c>
      <c r="D467" s="6" t="s">
        <v>177</v>
      </c>
      <c r="E467" s="6" t="s">
        <v>177</v>
      </c>
      <c r="F467" s="6">
        <v>1</v>
      </c>
      <c r="G467" s="6">
        <v>4.28</v>
      </c>
      <c r="H467" s="6" t="s">
        <v>164</v>
      </c>
      <c r="J467" s="54" t="s">
        <v>5022</v>
      </c>
      <c r="K467" s="54" t="s">
        <v>411</v>
      </c>
      <c r="L467" s="37" t="s">
        <v>5023</v>
      </c>
      <c r="M467" s="37" t="s">
        <v>1156</v>
      </c>
      <c r="N467" s="54" t="s">
        <v>5024</v>
      </c>
      <c r="O467" s="6" t="s">
        <v>1850</v>
      </c>
    </row>
    <row r="468" spans="1:15" x14ac:dyDescent="0.2">
      <c r="A468" s="55">
        <v>1467</v>
      </c>
      <c r="B468" s="54" t="s">
        <v>2574</v>
      </c>
      <c r="C468" s="37" t="s">
        <v>5025</v>
      </c>
      <c r="D468" s="6" t="s">
        <v>2686</v>
      </c>
      <c r="E468" s="6" t="s">
        <v>2686</v>
      </c>
      <c r="F468" s="6">
        <v>1</v>
      </c>
      <c r="G468" s="6">
        <v>4.28</v>
      </c>
      <c r="H468" s="6" t="s">
        <v>164</v>
      </c>
      <c r="J468" s="54" t="s">
        <v>341</v>
      </c>
      <c r="K468" s="54" t="s">
        <v>384</v>
      </c>
      <c r="L468" s="37" t="s">
        <v>684</v>
      </c>
      <c r="M468" s="37" t="s">
        <v>1145</v>
      </c>
      <c r="N468" s="54" t="s">
        <v>5026</v>
      </c>
      <c r="O468" s="6" t="s">
        <v>1850</v>
      </c>
    </row>
    <row r="469" spans="1:15" x14ac:dyDescent="0.2">
      <c r="A469" s="55">
        <v>1468</v>
      </c>
      <c r="B469" s="54" t="s">
        <v>5027</v>
      </c>
      <c r="C469" s="37" t="s">
        <v>5028</v>
      </c>
      <c r="D469" s="6" t="s">
        <v>2686</v>
      </c>
      <c r="E469" s="6" t="s">
        <v>3028</v>
      </c>
      <c r="F469" s="6">
        <v>1</v>
      </c>
      <c r="G469" s="6">
        <v>4.28</v>
      </c>
      <c r="H469" s="6" t="s">
        <v>164</v>
      </c>
      <c r="J469" s="54" t="s">
        <v>1410</v>
      </c>
      <c r="K469" s="54" t="s">
        <v>380</v>
      </c>
      <c r="L469" s="37" t="s">
        <v>1411</v>
      </c>
      <c r="M469" s="37" t="s">
        <v>1236</v>
      </c>
      <c r="N469" s="54" t="s">
        <v>5029</v>
      </c>
      <c r="O469" s="6" t="s">
        <v>1850</v>
      </c>
    </row>
    <row r="470" spans="1:15" x14ac:dyDescent="0.2">
      <c r="A470" s="55">
        <v>1469</v>
      </c>
      <c r="B470" s="54" t="s">
        <v>159</v>
      </c>
      <c r="C470" s="37" t="s">
        <v>5030</v>
      </c>
      <c r="D470" s="6" t="s">
        <v>2686</v>
      </c>
      <c r="E470" s="6" t="s">
        <v>3028</v>
      </c>
      <c r="F470" s="6">
        <v>1</v>
      </c>
      <c r="G470" s="6">
        <v>4.28</v>
      </c>
      <c r="H470" s="6" t="s">
        <v>164</v>
      </c>
      <c r="J470" s="54" t="s">
        <v>160</v>
      </c>
      <c r="K470" s="54" t="s">
        <v>172</v>
      </c>
      <c r="L470" s="37" t="s">
        <v>5031</v>
      </c>
      <c r="M470" s="37" t="s">
        <v>5032</v>
      </c>
      <c r="N470" s="54" t="s">
        <v>5033</v>
      </c>
      <c r="O470" s="6" t="s">
        <v>1850</v>
      </c>
    </row>
    <row r="471" spans="1:15" x14ac:dyDescent="0.2">
      <c r="A471" s="55">
        <v>1470</v>
      </c>
      <c r="B471" s="54" t="s">
        <v>5034</v>
      </c>
      <c r="C471" s="37" t="s">
        <v>5035</v>
      </c>
      <c r="D471" s="6" t="s">
        <v>2686</v>
      </c>
      <c r="E471" s="6" t="s">
        <v>3028</v>
      </c>
      <c r="F471" s="6">
        <v>1</v>
      </c>
      <c r="G471" s="6">
        <v>4.28</v>
      </c>
      <c r="H471" s="6" t="s">
        <v>164</v>
      </c>
      <c r="J471" s="54" t="s">
        <v>56</v>
      </c>
      <c r="K471" s="54" t="s">
        <v>363</v>
      </c>
      <c r="L471" s="37" t="s">
        <v>5036</v>
      </c>
      <c r="M471" s="37" t="s">
        <v>5037</v>
      </c>
      <c r="N471" s="54" t="s">
        <v>5038</v>
      </c>
      <c r="O471" s="6" t="s">
        <v>1850</v>
      </c>
    </row>
    <row r="472" spans="1:15" x14ac:dyDescent="0.2">
      <c r="A472" s="55">
        <v>1471</v>
      </c>
      <c r="B472" s="54" t="s">
        <v>5039</v>
      </c>
      <c r="C472" s="37" t="s">
        <v>5040</v>
      </c>
      <c r="D472" s="6" t="s">
        <v>2686</v>
      </c>
      <c r="E472" s="6" t="s">
        <v>3028</v>
      </c>
      <c r="F472" s="6">
        <v>1</v>
      </c>
      <c r="G472" s="6">
        <v>4.28</v>
      </c>
      <c r="H472" s="6" t="s">
        <v>164</v>
      </c>
      <c r="J472" s="54" t="s">
        <v>5041</v>
      </c>
      <c r="K472" s="54" t="s">
        <v>468</v>
      </c>
      <c r="L472" s="37" t="s">
        <v>5042</v>
      </c>
      <c r="M472" s="37" t="s">
        <v>5043</v>
      </c>
      <c r="N472" s="54" t="s">
        <v>4925</v>
      </c>
      <c r="O472" s="6" t="s">
        <v>1850</v>
      </c>
    </row>
    <row r="473" spans="1:15" x14ac:dyDescent="0.2">
      <c r="A473" s="55">
        <v>1472</v>
      </c>
      <c r="B473" s="54" t="s">
        <v>5044</v>
      </c>
      <c r="C473" s="37" t="s">
        <v>5045</v>
      </c>
      <c r="D473" s="6" t="s">
        <v>2686</v>
      </c>
      <c r="E473" s="6" t="s">
        <v>3028</v>
      </c>
      <c r="F473" s="6">
        <v>1</v>
      </c>
      <c r="G473" s="6">
        <v>4.28</v>
      </c>
      <c r="H473" s="6" t="s">
        <v>164</v>
      </c>
      <c r="J473" s="54" t="s">
        <v>5046</v>
      </c>
      <c r="K473" s="54" t="s">
        <v>407</v>
      </c>
      <c r="L473" s="37" t="s">
        <v>5047</v>
      </c>
      <c r="M473" s="37" t="s">
        <v>1161</v>
      </c>
      <c r="N473" s="54" t="s">
        <v>5048</v>
      </c>
      <c r="O473" s="6" t="s">
        <v>1850</v>
      </c>
    </row>
    <row r="474" spans="1:15" x14ac:dyDescent="0.2">
      <c r="A474" s="55">
        <v>1473</v>
      </c>
      <c r="B474" s="54" t="s">
        <v>4787</v>
      </c>
      <c r="C474" s="37" t="s">
        <v>4047</v>
      </c>
      <c r="D474" s="6" t="s">
        <v>2686</v>
      </c>
      <c r="E474" s="6" t="s">
        <v>3028</v>
      </c>
      <c r="F474" s="6">
        <v>1</v>
      </c>
      <c r="G474" s="6">
        <v>4.28</v>
      </c>
      <c r="H474" s="6" t="s">
        <v>164</v>
      </c>
      <c r="J474" s="54" t="s">
        <v>52</v>
      </c>
      <c r="K474" s="54" t="s">
        <v>63</v>
      </c>
      <c r="L474" s="37" t="s">
        <v>5049</v>
      </c>
      <c r="M474" s="37" t="s">
        <v>5050</v>
      </c>
      <c r="N474" s="54" t="s">
        <v>5051</v>
      </c>
      <c r="O474" s="6" t="s">
        <v>1850</v>
      </c>
    </row>
    <row r="475" spans="1:15" x14ac:dyDescent="0.2">
      <c r="A475" s="55">
        <v>1474</v>
      </c>
      <c r="B475" s="54" t="s">
        <v>4271</v>
      </c>
      <c r="C475" s="37" t="s">
        <v>4264</v>
      </c>
      <c r="D475" s="6" t="s">
        <v>2686</v>
      </c>
      <c r="E475" s="6" t="s">
        <v>3028</v>
      </c>
      <c r="F475" s="6">
        <v>1</v>
      </c>
      <c r="G475" s="6">
        <v>4.28</v>
      </c>
      <c r="H475" s="6" t="s">
        <v>164</v>
      </c>
      <c r="J475" s="54" t="s">
        <v>1551</v>
      </c>
      <c r="K475" s="54" t="s">
        <v>422</v>
      </c>
      <c r="L475" s="37" t="s">
        <v>5052</v>
      </c>
      <c r="M475" s="37" t="s">
        <v>5053</v>
      </c>
      <c r="N475" s="54" t="s">
        <v>5054</v>
      </c>
      <c r="O475" s="6" t="s">
        <v>1850</v>
      </c>
    </row>
    <row r="476" spans="1:15" x14ac:dyDescent="0.2">
      <c r="A476" s="55">
        <v>1475</v>
      </c>
      <c r="B476" s="54" t="s">
        <v>3031</v>
      </c>
      <c r="C476" s="37" t="s">
        <v>5055</v>
      </c>
      <c r="D476" s="6" t="s">
        <v>2686</v>
      </c>
      <c r="E476" s="6" t="s">
        <v>3028</v>
      </c>
      <c r="F476" s="6">
        <v>1</v>
      </c>
      <c r="G476" s="6">
        <v>4.28</v>
      </c>
      <c r="H476" s="6" t="s">
        <v>164</v>
      </c>
      <c r="J476" s="54" t="s">
        <v>15</v>
      </c>
      <c r="K476" s="54" t="s">
        <v>5056</v>
      </c>
      <c r="L476" s="37" t="s">
        <v>5057</v>
      </c>
      <c r="M476" s="37" t="s">
        <v>5058</v>
      </c>
      <c r="N476" s="54" t="s">
        <v>5059</v>
      </c>
      <c r="O476" s="6" t="s">
        <v>1850</v>
      </c>
    </row>
    <row r="477" spans="1:15" x14ac:dyDescent="0.2">
      <c r="A477" s="55">
        <v>1476</v>
      </c>
      <c r="B477" s="54" t="s">
        <v>6</v>
      </c>
      <c r="C477" s="37" t="s">
        <v>516</v>
      </c>
      <c r="D477" s="6" t="s">
        <v>2686</v>
      </c>
      <c r="E477" s="6" t="s">
        <v>3028</v>
      </c>
      <c r="F477" s="6">
        <v>1</v>
      </c>
      <c r="G477" s="6">
        <v>4.28</v>
      </c>
      <c r="H477" s="6" t="s">
        <v>164</v>
      </c>
      <c r="J477" s="54" t="s">
        <v>7</v>
      </c>
      <c r="K477" s="54" t="s">
        <v>377</v>
      </c>
      <c r="L477" s="37" t="s">
        <v>676</v>
      </c>
      <c r="M477" s="37" t="s">
        <v>5060</v>
      </c>
      <c r="N477" s="54" t="s">
        <v>5061</v>
      </c>
      <c r="O477" s="6" t="s">
        <v>1850</v>
      </c>
    </row>
    <row r="478" spans="1:15" x14ac:dyDescent="0.2">
      <c r="A478" s="55">
        <v>1477</v>
      </c>
      <c r="B478" s="54" t="s">
        <v>5062</v>
      </c>
      <c r="C478" s="37" t="s">
        <v>5063</v>
      </c>
      <c r="D478" s="6" t="s">
        <v>2686</v>
      </c>
      <c r="E478" s="6" t="s">
        <v>3028</v>
      </c>
      <c r="F478" s="6">
        <v>1</v>
      </c>
      <c r="G478" s="6">
        <v>4.28</v>
      </c>
      <c r="H478" s="6" t="s">
        <v>164</v>
      </c>
      <c r="J478" s="54" t="s">
        <v>5064</v>
      </c>
      <c r="K478" s="54" t="s">
        <v>371</v>
      </c>
      <c r="L478" s="37" t="s">
        <v>5065</v>
      </c>
      <c r="M478" s="37" t="s">
        <v>5066</v>
      </c>
      <c r="N478" s="54" t="s">
        <v>5067</v>
      </c>
      <c r="O478" s="6" t="s">
        <v>1850</v>
      </c>
    </row>
    <row r="479" spans="1:15" x14ac:dyDescent="0.2">
      <c r="A479" s="55">
        <v>1478</v>
      </c>
      <c r="B479" s="54" t="s">
        <v>5068</v>
      </c>
      <c r="C479" s="37" t="s">
        <v>5069</v>
      </c>
      <c r="D479" s="6" t="s">
        <v>2686</v>
      </c>
      <c r="E479" s="6" t="s">
        <v>3028</v>
      </c>
      <c r="F479" s="6">
        <v>1</v>
      </c>
      <c r="G479" s="6">
        <v>4.28</v>
      </c>
      <c r="H479" s="6" t="s">
        <v>164</v>
      </c>
      <c r="J479" s="54" t="s">
        <v>5070</v>
      </c>
      <c r="K479" s="54" t="s">
        <v>1256</v>
      </c>
      <c r="L479" s="37" t="s">
        <v>5065</v>
      </c>
      <c r="M479" s="37" t="s">
        <v>5071</v>
      </c>
      <c r="N479" s="54" t="s">
        <v>5072</v>
      </c>
      <c r="O479" s="6" t="s">
        <v>1850</v>
      </c>
    </row>
    <row r="480" spans="1:15" x14ac:dyDescent="0.2">
      <c r="A480" s="55">
        <v>1479</v>
      </c>
      <c r="B480" s="54" t="s">
        <v>3952</v>
      </c>
      <c r="C480" s="37" t="s">
        <v>5073</v>
      </c>
      <c r="D480" s="6" t="s">
        <v>2686</v>
      </c>
      <c r="E480" s="6" t="s">
        <v>3028</v>
      </c>
      <c r="F480" s="6">
        <v>1</v>
      </c>
      <c r="G480" s="6">
        <v>4.28</v>
      </c>
      <c r="H480" s="6" t="s">
        <v>164</v>
      </c>
      <c r="J480" s="54" t="s">
        <v>520</v>
      </c>
      <c r="K480" s="54" t="s">
        <v>417</v>
      </c>
      <c r="L480" s="37" t="s">
        <v>5074</v>
      </c>
      <c r="M480" s="37" t="s">
        <v>5075</v>
      </c>
      <c r="N480" s="54" t="s">
        <v>5076</v>
      </c>
      <c r="O480" s="6" t="s">
        <v>1850</v>
      </c>
    </row>
    <row r="481" spans="1:15" x14ac:dyDescent="0.2">
      <c r="A481" s="55">
        <v>1480</v>
      </c>
      <c r="B481" s="54" t="s">
        <v>4339</v>
      </c>
      <c r="C481" s="37" t="s">
        <v>5077</v>
      </c>
      <c r="D481" s="6" t="s">
        <v>2686</v>
      </c>
      <c r="E481" s="6" t="s">
        <v>3028</v>
      </c>
      <c r="F481" s="6">
        <v>1</v>
      </c>
      <c r="G481" s="6">
        <v>4.28</v>
      </c>
      <c r="H481" s="6" t="s">
        <v>164</v>
      </c>
      <c r="J481" s="54" t="s">
        <v>131</v>
      </c>
      <c r="K481" s="54" t="s">
        <v>406</v>
      </c>
      <c r="L481" s="37" t="s">
        <v>797</v>
      </c>
      <c r="M481" s="37" t="s">
        <v>1169</v>
      </c>
      <c r="N481" s="54" t="s">
        <v>5078</v>
      </c>
      <c r="O481" s="6" t="s">
        <v>1850</v>
      </c>
    </row>
    <row r="482" spans="1:15" x14ac:dyDescent="0.2">
      <c r="A482" s="55">
        <v>1481</v>
      </c>
      <c r="B482" s="54" t="s">
        <v>5079</v>
      </c>
      <c r="C482" s="37" t="s">
        <v>5080</v>
      </c>
      <c r="D482" s="6" t="s">
        <v>2686</v>
      </c>
      <c r="E482" s="6" t="s">
        <v>2993</v>
      </c>
      <c r="F482" s="6">
        <v>1</v>
      </c>
      <c r="G482" s="6">
        <v>4.28</v>
      </c>
      <c r="H482" s="6" t="s">
        <v>164</v>
      </c>
      <c r="J482" s="54" t="s">
        <v>5081</v>
      </c>
      <c r="K482" s="54" t="s">
        <v>1274</v>
      </c>
      <c r="L482" s="37" t="s">
        <v>5082</v>
      </c>
      <c r="M482" s="37" t="s">
        <v>1275</v>
      </c>
      <c r="N482" s="54" t="s">
        <v>5083</v>
      </c>
      <c r="O482" s="6" t="s">
        <v>1850</v>
      </c>
    </row>
    <row r="483" spans="1:15" x14ac:dyDescent="0.2">
      <c r="A483" s="55">
        <v>1482</v>
      </c>
      <c r="B483" s="54" t="s">
        <v>4200</v>
      </c>
      <c r="C483" s="37" t="s">
        <v>5084</v>
      </c>
      <c r="D483" s="6" t="s">
        <v>2686</v>
      </c>
      <c r="E483" s="6" t="s">
        <v>2993</v>
      </c>
      <c r="F483" s="6">
        <v>1</v>
      </c>
      <c r="G483" s="6">
        <v>4.28</v>
      </c>
      <c r="H483" s="6" t="s">
        <v>164</v>
      </c>
      <c r="J483" s="54" t="s">
        <v>187</v>
      </c>
      <c r="K483" s="54" t="s">
        <v>5085</v>
      </c>
      <c r="L483" s="37" t="s">
        <v>598</v>
      </c>
      <c r="M483" s="37" t="s">
        <v>5086</v>
      </c>
      <c r="N483" s="54" t="s">
        <v>5087</v>
      </c>
      <c r="O483" s="6" t="s">
        <v>1850</v>
      </c>
    </row>
    <row r="484" spans="1:15" x14ac:dyDescent="0.2">
      <c r="A484" s="55">
        <v>1483</v>
      </c>
      <c r="B484" s="54" t="s">
        <v>4200</v>
      </c>
      <c r="C484" s="37" t="s">
        <v>5088</v>
      </c>
      <c r="D484" s="6" t="s">
        <v>2686</v>
      </c>
      <c r="E484" s="6" t="s">
        <v>2993</v>
      </c>
      <c r="F484" s="6">
        <v>1</v>
      </c>
      <c r="G484" s="6">
        <v>4.28</v>
      </c>
      <c r="H484" s="6" t="s">
        <v>164</v>
      </c>
      <c r="J484" s="54" t="s">
        <v>187</v>
      </c>
      <c r="K484" s="54" t="s">
        <v>5089</v>
      </c>
      <c r="L484" s="37" t="s">
        <v>598</v>
      </c>
      <c r="M484" s="37" t="s">
        <v>5090</v>
      </c>
      <c r="N484" s="54" t="s">
        <v>5091</v>
      </c>
      <c r="O484" s="6" t="s">
        <v>1850</v>
      </c>
    </row>
    <row r="485" spans="1:15" x14ac:dyDescent="0.2">
      <c r="A485" s="55">
        <v>1484</v>
      </c>
      <c r="B485" s="54" t="s">
        <v>2895</v>
      </c>
      <c r="C485" s="37" t="s">
        <v>5092</v>
      </c>
      <c r="D485" s="6" t="s">
        <v>2686</v>
      </c>
      <c r="E485" s="6" t="s">
        <v>2993</v>
      </c>
      <c r="F485" s="6">
        <v>1</v>
      </c>
      <c r="G485" s="6">
        <v>4.28</v>
      </c>
      <c r="H485" s="6" t="s">
        <v>164</v>
      </c>
      <c r="J485" s="54" t="s">
        <v>833</v>
      </c>
      <c r="K485" s="54" t="s">
        <v>454</v>
      </c>
      <c r="L485" s="37" t="s">
        <v>1075</v>
      </c>
      <c r="M485" s="37" t="s">
        <v>1116</v>
      </c>
      <c r="N485" s="54" t="s">
        <v>5093</v>
      </c>
      <c r="O485" s="6" t="s">
        <v>1850</v>
      </c>
    </row>
    <row r="486" spans="1:15" x14ac:dyDescent="0.2">
      <c r="A486" s="55">
        <v>1485</v>
      </c>
      <c r="B486" s="54" t="s">
        <v>3894</v>
      </c>
      <c r="C486" s="37" t="s">
        <v>5094</v>
      </c>
      <c r="D486" s="6" t="s">
        <v>2686</v>
      </c>
      <c r="E486" s="6" t="s">
        <v>2993</v>
      </c>
      <c r="F486" s="6">
        <v>1</v>
      </c>
      <c r="G486" s="6">
        <v>4.28</v>
      </c>
      <c r="H486" s="6" t="s">
        <v>164</v>
      </c>
      <c r="J486" s="54" t="s">
        <v>15</v>
      </c>
      <c r="K486" s="54" t="s">
        <v>5095</v>
      </c>
      <c r="L486" s="37" t="s">
        <v>705</v>
      </c>
      <c r="M486" s="37" t="s">
        <v>5096</v>
      </c>
      <c r="N486" s="54" t="s">
        <v>5097</v>
      </c>
      <c r="O486" s="6" t="s">
        <v>1850</v>
      </c>
    </row>
    <row r="487" spans="1:15" x14ac:dyDescent="0.2">
      <c r="A487" s="55">
        <v>1486</v>
      </c>
      <c r="B487" s="54" t="s">
        <v>5098</v>
      </c>
      <c r="C487" s="37" t="s">
        <v>4689</v>
      </c>
      <c r="D487" s="6" t="s">
        <v>2686</v>
      </c>
      <c r="E487" s="6" t="s">
        <v>2993</v>
      </c>
      <c r="F487" s="6">
        <v>1</v>
      </c>
      <c r="G487" s="6">
        <v>4.28</v>
      </c>
      <c r="H487" s="6" t="s">
        <v>164</v>
      </c>
      <c r="J487" s="54" t="s">
        <v>5099</v>
      </c>
      <c r="K487" s="54" t="s">
        <v>456</v>
      </c>
      <c r="L487" s="37" t="s">
        <v>5100</v>
      </c>
      <c r="M487" s="37" t="s">
        <v>1119</v>
      </c>
      <c r="N487" s="54" t="s">
        <v>5051</v>
      </c>
      <c r="O487" s="6" t="s">
        <v>1850</v>
      </c>
    </row>
    <row r="488" spans="1:15" x14ac:dyDescent="0.2">
      <c r="A488" s="55">
        <v>1487</v>
      </c>
      <c r="B488" s="54" t="s">
        <v>5101</v>
      </c>
      <c r="C488" s="37" t="s">
        <v>5102</v>
      </c>
      <c r="D488" s="6" t="s">
        <v>2686</v>
      </c>
      <c r="E488" s="6" t="s">
        <v>2993</v>
      </c>
      <c r="F488" s="6">
        <v>1</v>
      </c>
      <c r="G488" s="6">
        <v>4.28</v>
      </c>
      <c r="H488" s="6" t="s">
        <v>164</v>
      </c>
      <c r="J488" s="54" t="s">
        <v>5103</v>
      </c>
      <c r="K488" s="54" t="s">
        <v>5104</v>
      </c>
      <c r="L488" s="37" t="s">
        <v>5105</v>
      </c>
      <c r="M488" s="37" t="s">
        <v>5106</v>
      </c>
      <c r="N488" s="54" t="s">
        <v>5107</v>
      </c>
      <c r="O488" s="6" t="s">
        <v>1850</v>
      </c>
    </row>
    <row r="489" spans="1:15" x14ac:dyDescent="0.2">
      <c r="A489" s="55">
        <v>1488</v>
      </c>
      <c r="B489" s="54" t="s">
        <v>2618</v>
      </c>
      <c r="C489" s="37" t="s">
        <v>5108</v>
      </c>
      <c r="D489" s="6" t="s">
        <v>2686</v>
      </c>
      <c r="E489" s="6" t="s">
        <v>2993</v>
      </c>
      <c r="F489" s="6">
        <v>1</v>
      </c>
      <c r="G489" s="6">
        <v>4.28</v>
      </c>
      <c r="H489" s="6" t="s">
        <v>164</v>
      </c>
      <c r="J489" s="54" t="s">
        <v>100</v>
      </c>
      <c r="K489" s="54" t="s">
        <v>5109</v>
      </c>
      <c r="L489" s="37" t="s">
        <v>639</v>
      </c>
      <c r="M489" s="37" t="s">
        <v>5110</v>
      </c>
      <c r="N489" s="54" t="s">
        <v>5111</v>
      </c>
      <c r="O489" s="6" t="s">
        <v>1850</v>
      </c>
    </row>
    <row r="490" spans="1:15" x14ac:dyDescent="0.2">
      <c r="A490" s="55">
        <v>1489</v>
      </c>
      <c r="B490" s="54" t="s">
        <v>5112</v>
      </c>
      <c r="C490" s="37" t="s">
        <v>5113</v>
      </c>
      <c r="D490" s="6" t="s">
        <v>2686</v>
      </c>
      <c r="E490" s="6" t="s">
        <v>2657</v>
      </c>
      <c r="F490" s="6">
        <v>1</v>
      </c>
      <c r="G490" s="6">
        <v>4.29</v>
      </c>
      <c r="H490" s="6" t="s">
        <v>2566</v>
      </c>
      <c r="J490" s="54" t="s">
        <v>2944</v>
      </c>
      <c r="K490" s="54" t="s">
        <v>468</v>
      </c>
      <c r="L490" s="37" t="s">
        <v>2945</v>
      </c>
      <c r="M490" s="37" t="s">
        <v>1143</v>
      </c>
      <c r="N490" s="54" t="s">
        <v>5114</v>
      </c>
      <c r="O490" s="6" t="s">
        <v>1850</v>
      </c>
    </row>
    <row r="491" spans="1:15" x14ac:dyDescent="0.2">
      <c r="A491" s="55">
        <v>1490</v>
      </c>
      <c r="B491" s="54" t="s">
        <v>5115</v>
      </c>
      <c r="C491" s="37" t="s">
        <v>5116</v>
      </c>
      <c r="D491" s="6" t="s">
        <v>2686</v>
      </c>
      <c r="E491" s="6" t="s">
        <v>2657</v>
      </c>
      <c r="F491" s="6">
        <v>1</v>
      </c>
      <c r="G491" s="6">
        <v>4.29</v>
      </c>
      <c r="H491" s="6" t="s">
        <v>2566</v>
      </c>
      <c r="J491" s="54" t="s">
        <v>5117</v>
      </c>
      <c r="K491" s="54" t="s">
        <v>1234</v>
      </c>
      <c r="L491" s="37" t="s">
        <v>5118</v>
      </c>
      <c r="M491" s="37" t="s">
        <v>1235</v>
      </c>
      <c r="N491" s="54" t="s">
        <v>5119</v>
      </c>
      <c r="O491" s="6" t="s">
        <v>1850</v>
      </c>
    </row>
    <row r="492" spans="1:15" x14ac:dyDescent="0.2">
      <c r="A492" s="55">
        <v>1491</v>
      </c>
      <c r="B492" s="54" t="s">
        <v>5120</v>
      </c>
      <c r="C492" s="37" t="s">
        <v>1058</v>
      </c>
      <c r="D492" s="6" t="s">
        <v>2686</v>
      </c>
      <c r="E492" s="6" t="s">
        <v>2657</v>
      </c>
      <c r="F492" s="6">
        <v>1</v>
      </c>
      <c r="G492" s="6">
        <v>4.29</v>
      </c>
      <c r="H492" s="6" t="s">
        <v>2566</v>
      </c>
      <c r="J492" s="54" t="s">
        <v>5121</v>
      </c>
      <c r="K492" s="54" t="s">
        <v>18</v>
      </c>
      <c r="L492" s="37" t="s">
        <v>5122</v>
      </c>
      <c r="M492" s="37" t="s">
        <v>662</v>
      </c>
      <c r="N492" s="54" t="s">
        <v>5123</v>
      </c>
      <c r="O492" s="6" t="s">
        <v>1850</v>
      </c>
    </row>
    <row r="493" spans="1:15" x14ac:dyDescent="0.2">
      <c r="A493" s="55">
        <v>1492</v>
      </c>
      <c r="B493" s="54" t="s">
        <v>5124</v>
      </c>
      <c r="C493" s="37" t="s">
        <v>5125</v>
      </c>
      <c r="D493" s="6" t="s">
        <v>2686</v>
      </c>
      <c r="E493" s="6" t="s">
        <v>2657</v>
      </c>
      <c r="F493" s="6">
        <v>1</v>
      </c>
      <c r="G493" s="6">
        <v>4.29</v>
      </c>
      <c r="H493" s="6" t="s">
        <v>2566</v>
      </c>
      <c r="J493" s="54" t="s">
        <v>5126</v>
      </c>
      <c r="K493" s="54" t="s">
        <v>486</v>
      </c>
      <c r="L493" s="37" t="s">
        <v>5127</v>
      </c>
      <c r="M493" s="37" t="s">
        <v>1159</v>
      </c>
      <c r="N493" s="54" t="s">
        <v>5128</v>
      </c>
      <c r="O493" s="6" t="s">
        <v>1850</v>
      </c>
    </row>
    <row r="494" spans="1:15" x14ac:dyDescent="0.2">
      <c r="A494" s="55">
        <v>1493</v>
      </c>
      <c r="B494" s="54" t="s">
        <v>5129</v>
      </c>
      <c r="C494" s="37" t="s">
        <v>5130</v>
      </c>
      <c r="D494" s="6" t="s">
        <v>2686</v>
      </c>
      <c r="E494" s="6" t="s">
        <v>2657</v>
      </c>
      <c r="F494" s="6">
        <v>1</v>
      </c>
      <c r="G494" s="6">
        <v>4.29</v>
      </c>
      <c r="H494" s="6" t="s">
        <v>2566</v>
      </c>
      <c r="J494" s="54" t="s">
        <v>196</v>
      </c>
      <c r="K494" s="54" t="s">
        <v>229</v>
      </c>
      <c r="L494" s="37" t="s">
        <v>610</v>
      </c>
      <c r="M494" s="37" t="s">
        <v>767</v>
      </c>
      <c r="N494" s="54" t="s">
        <v>5131</v>
      </c>
      <c r="O494" s="6" t="s">
        <v>1850</v>
      </c>
    </row>
    <row r="495" spans="1:15" x14ac:dyDescent="0.2">
      <c r="A495" s="55">
        <v>1494</v>
      </c>
      <c r="B495" s="54" t="s">
        <v>5132</v>
      </c>
      <c r="C495" s="37" t="s">
        <v>5133</v>
      </c>
      <c r="D495" s="6" t="s">
        <v>2686</v>
      </c>
      <c r="E495" s="6" t="s">
        <v>2657</v>
      </c>
      <c r="F495" s="6">
        <v>1</v>
      </c>
      <c r="G495" s="6">
        <v>4.29</v>
      </c>
      <c r="H495" s="6" t="s">
        <v>2566</v>
      </c>
      <c r="J495" s="54" t="s">
        <v>133</v>
      </c>
      <c r="K495" s="54" t="s">
        <v>5134</v>
      </c>
      <c r="L495" s="37" t="s">
        <v>787</v>
      </c>
      <c r="M495" s="37" t="s">
        <v>5135</v>
      </c>
      <c r="N495" s="54" t="s">
        <v>5136</v>
      </c>
      <c r="O495" s="6" t="s">
        <v>1850</v>
      </c>
    </row>
    <row r="496" spans="1:15" x14ac:dyDescent="0.2">
      <c r="A496" s="55">
        <v>1495</v>
      </c>
      <c r="B496" s="54" t="s">
        <v>5137</v>
      </c>
      <c r="C496" s="37" t="s">
        <v>5138</v>
      </c>
      <c r="D496" s="6" t="s">
        <v>2686</v>
      </c>
      <c r="E496" s="6" t="s">
        <v>2657</v>
      </c>
      <c r="F496" s="6">
        <v>1</v>
      </c>
      <c r="G496" s="6">
        <v>4.29</v>
      </c>
      <c r="H496" s="6" t="s">
        <v>2566</v>
      </c>
      <c r="J496" s="54" t="s">
        <v>3485</v>
      </c>
      <c r="K496" s="54" t="s">
        <v>414</v>
      </c>
      <c r="L496" s="37" t="s">
        <v>5139</v>
      </c>
      <c r="M496" s="37" t="s">
        <v>834</v>
      </c>
      <c r="N496" s="54" t="s">
        <v>5140</v>
      </c>
      <c r="O496" s="6" t="s">
        <v>1850</v>
      </c>
    </row>
    <row r="497" spans="1:15" x14ac:dyDescent="0.2">
      <c r="A497" s="55">
        <v>1496</v>
      </c>
      <c r="B497" s="54" t="s">
        <v>5141</v>
      </c>
      <c r="C497" s="37" t="s">
        <v>5142</v>
      </c>
      <c r="D497" s="6" t="s">
        <v>2686</v>
      </c>
      <c r="E497" s="6" t="s">
        <v>2657</v>
      </c>
      <c r="F497" s="6">
        <v>1</v>
      </c>
      <c r="G497" s="6">
        <v>4.29</v>
      </c>
      <c r="H497" s="6" t="s">
        <v>2566</v>
      </c>
      <c r="J497" s="54" t="s">
        <v>5143</v>
      </c>
      <c r="K497" s="54" t="s">
        <v>360</v>
      </c>
      <c r="L497" s="37" t="s">
        <v>5144</v>
      </c>
      <c r="M497" s="37" t="s">
        <v>1182</v>
      </c>
      <c r="N497" s="54" t="s">
        <v>5145</v>
      </c>
      <c r="O497" s="6" t="s">
        <v>1850</v>
      </c>
    </row>
    <row r="498" spans="1:15" x14ac:dyDescent="0.2">
      <c r="A498" s="55">
        <v>1497</v>
      </c>
      <c r="B498" s="54" t="s">
        <v>5146</v>
      </c>
      <c r="C498" s="37" t="s">
        <v>5147</v>
      </c>
      <c r="D498" s="6" t="s">
        <v>2686</v>
      </c>
      <c r="E498" s="6" t="s">
        <v>2657</v>
      </c>
      <c r="F498" s="6">
        <v>1</v>
      </c>
      <c r="G498" s="6">
        <v>4.29</v>
      </c>
      <c r="H498" s="6" t="s">
        <v>2566</v>
      </c>
      <c r="J498" s="54" t="s">
        <v>141</v>
      </c>
      <c r="K498" s="54" t="s">
        <v>5148</v>
      </c>
      <c r="L498" s="37" t="s">
        <v>709</v>
      </c>
      <c r="M498" s="37" t="s">
        <v>5149</v>
      </c>
      <c r="N498" s="54" t="s">
        <v>5150</v>
      </c>
      <c r="O498" s="6" t="s">
        <v>1850</v>
      </c>
    </row>
    <row r="499" spans="1:15" x14ac:dyDescent="0.2">
      <c r="A499" s="55">
        <v>1498</v>
      </c>
      <c r="B499" s="54" t="s">
        <v>5151</v>
      </c>
      <c r="C499" s="37" t="s">
        <v>5152</v>
      </c>
      <c r="D499" s="6" t="s">
        <v>2686</v>
      </c>
      <c r="E499" s="6" t="s">
        <v>2657</v>
      </c>
      <c r="F499" s="6">
        <v>1</v>
      </c>
      <c r="G499" s="6">
        <v>4.29</v>
      </c>
      <c r="H499" s="6" t="s">
        <v>2566</v>
      </c>
      <c r="J499" s="54" t="s">
        <v>69</v>
      </c>
      <c r="K499" s="54" t="s">
        <v>460</v>
      </c>
      <c r="L499" s="37" t="s">
        <v>703</v>
      </c>
      <c r="M499" s="37" t="s">
        <v>1147</v>
      </c>
      <c r="N499" s="54" t="s">
        <v>5033</v>
      </c>
      <c r="O499" s="6" t="s">
        <v>1850</v>
      </c>
    </row>
    <row r="500" spans="1:15" x14ac:dyDescent="0.2">
      <c r="A500" s="55">
        <v>1499</v>
      </c>
      <c r="B500" s="54" t="s">
        <v>5153</v>
      </c>
      <c r="C500" s="37" t="s">
        <v>5154</v>
      </c>
      <c r="D500" s="6" t="s">
        <v>2686</v>
      </c>
      <c r="E500" s="6" t="s">
        <v>2657</v>
      </c>
      <c r="F500" s="6">
        <v>1</v>
      </c>
      <c r="G500" s="6">
        <v>4.29</v>
      </c>
      <c r="H500" s="6" t="s">
        <v>2566</v>
      </c>
      <c r="J500" s="54" t="s">
        <v>885</v>
      </c>
      <c r="K500" s="54" t="s">
        <v>396</v>
      </c>
      <c r="L500" s="37" t="s">
        <v>886</v>
      </c>
      <c r="M500" s="37" t="s">
        <v>1177</v>
      </c>
      <c r="N500" s="54" t="s">
        <v>5155</v>
      </c>
      <c r="O500" s="6" t="s">
        <v>1850</v>
      </c>
    </row>
    <row r="501" spans="1:15" x14ac:dyDescent="0.2">
      <c r="A501" s="55">
        <v>1500</v>
      </c>
      <c r="B501" s="54" t="s">
        <v>478</v>
      </c>
      <c r="C501" s="37" t="s">
        <v>5156</v>
      </c>
      <c r="D501" s="6" t="s">
        <v>2686</v>
      </c>
      <c r="E501" s="6" t="s">
        <v>2657</v>
      </c>
      <c r="F501" s="6">
        <v>1</v>
      </c>
      <c r="G501" s="6">
        <v>4.29</v>
      </c>
      <c r="H501" s="6" t="s">
        <v>2566</v>
      </c>
      <c r="J501" s="54" t="s">
        <v>31</v>
      </c>
      <c r="K501" s="54" t="s">
        <v>470</v>
      </c>
      <c r="L501" s="37" t="s">
        <v>666</v>
      </c>
      <c r="M501" s="37" t="s">
        <v>3986</v>
      </c>
      <c r="N501" s="54" t="s">
        <v>5157</v>
      </c>
      <c r="O501" s="6" t="s">
        <v>1850</v>
      </c>
    </row>
    <row r="502" spans="1:15" x14ac:dyDescent="0.2">
      <c r="A502" s="55">
        <v>1501</v>
      </c>
      <c r="B502" s="54" t="s">
        <v>5158</v>
      </c>
      <c r="C502" s="37" t="s">
        <v>5159</v>
      </c>
      <c r="D502" s="6" t="s">
        <v>2686</v>
      </c>
      <c r="E502" s="6" t="s">
        <v>2657</v>
      </c>
      <c r="F502" s="6">
        <v>1</v>
      </c>
      <c r="G502" s="6">
        <v>4.29</v>
      </c>
      <c r="H502" s="6" t="s">
        <v>2566</v>
      </c>
      <c r="J502" s="54" t="s">
        <v>31</v>
      </c>
      <c r="K502" s="54" t="s">
        <v>5160</v>
      </c>
      <c r="L502" s="37" t="s">
        <v>666</v>
      </c>
      <c r="M502" s="37" t="s">
        <v>5161</v>
      </c>
      <c r="N502" s="54" t="s">
        <v>5016</v>
      </c>
      <c r="O502" s="6" t="s">
        <v>1850</v>
      </c>
    </row>
    <row r="503" spans="1:15" x14ac:dyDescent="0.2">
      <c r="A503" s="55">
        <v>1502</v>
      </c>
      <c r="B503" s="54" t="s">
        <v>5158</v>
      </c>
      <c r="C503" s="37" t="s">
        <v>5162</v>
      </c>
      <c r="D503" s="6" t="s">
        <v>2686</v>
      </c>
      <c r="E503" s="6" t="s">
        <v>2657</v>
      </c>
      <c r="F503" s="6">
        <v>1</v>
      </c>
      <c r="G503" s="6">
        <v>4.29</v>
      </c>
      <c r="H503" s="6" t="s">
        <v>2566</v>
      </c>
      <c r="J503" s="54" t="s">
        <v>31</v>
      </c>
      <c r="K503" s="54" t="s">
        <v>1631</v>
      </c>
      <c r="L503" s="37" t="s">
        <v>666</v>
      </c>
      <c r="M503" s="37" t="s">
        <v>4897</v>
      </c>
      <c r="N503" s="54" t="s">
        <v>5163</v>
      </c>
      <c r="O503" s="6" t="s">
        <v>1850</v>
      </c>
    </row>
    <row r="504" spans="1:15" x14ac:dyDescent="0.2">
      <c r="A504" s="55">
        <v>1503</v>
      </c>
      <c r="B504" s="54" t="s">
        <v>5164</v>
      </c>
      <c r="C504" s="37" t="s">
        <v>5165</v>
      </c>
      <c r="D504" s="6" t="s">
        <v>177</v>
      </c>
      <c r="E504" s="6" t="s">
        <v>2659</v>
      </c>
      <c r="F504" s="6">
        <v>1</v>
      </c>
      <c r="G504" s="6">
        <v>4.29</v>
      </c>
      <c r="H504" s="6" t="s">
        <v>164</v>
      </c>
      <c r="J504" s="54" t="s">
        <v>1277</v>
      </c>
      <c r="K504" s="54" t="s">
        <v>1355</v>
      </c>
      <c r="L504" s="37" t="s">
        <v>1278</v>
      </c>
      <c r="M504" s="37" t="s">
        <v>1644</v>
      </c>
      <c r="N504" s="54" t="s">
        <v>5166</v>
      </c>
      <c r="O504" s="6" t="s">
        <v>1850</v>
      </c>
    </row>
    <row r="505" spans="1:15" x14ac:dyDescent="0.2">
      <c r="A505" s="55">
        <v>1504</v>
      </c>
      <c r="B505" s="54" t="s">
        <v>5167</v>
      </c>
      <c r="C505" s="37" t="s">
        <v>5168</v>
      </c>
      <c r="D505" s="6" t="s">
        <v>177</v>
      </c>
      <c r="E505" s="6" t="s">
        <v>2659</v>
      </c>
      <c r="F505" s="6">
        <v>1</v>
      </c>
      <c r="G505" s="6">
        <v>4.29</v>
      </c>
      <c r="H505" s="6" t="s">
        <v>164</v>
      </c>
      <c r="J505" s="54" t="s">
        <v>5169</v>
      </c>
      <c r="K505" s="54" t="s">
        <v>410</v>
      </c>
      <c r="L505" s="37" t="s">
        <v>5170</v>
      </c>
      <c r="M505" s="37" t="s">
        <v>1107</v>
      </c>
      <c r="N505" s="54" t="s">
        <v>5171</v>
      </c>
      <c r="O505" s="6" t="s">
        <v>1850</v>
      </c>
    </row>
    <row r="506" spans="1:15" x14ac:dyDescent="0.2">
      <c r="A506" s="55">
        <v>1505</v>
      </c>
      <c r="B506" s="54" t="s">
        <v>5172</v>
      </c>
      <c r="C506" s="37" t="s">
        <v>5173</v>
      </c>
      <c r="D506" s="6" t="s">
        <v>177</v>
      </c>
      <c r="E506" s="6" t="s">
        <v>2659</v>
      </c>
      <c r="F506" s="6">
        <v>1</v>
      </c>
      <c r="G506" s="6">
        <v>4.29</v>
      </c>
      <c r="H506" s="6" t="s">
        <v>164</v>
      </c>
      <c r="J506" s="54" t="s">
        <v>1568</v>
      </c>
      <c r="K506" s="54" t="s">
        <v>470</v>
      </c>
      <c r="L506" s="37" t="s">
        <v>1915</v>
      </c>
      <c r="M506" s="37" t="s">
        <v>3986</v>
      </c>
      <c r="N506" s="54" t="s">
        <v>5174</v>
      </c>
      <c r="O506" s="6" t="s">
        <v>1850</v>
      </c>
    </row>
    <row r="507" spans="1:15" x14ac:dyDescent="0.2">
      <c r="A507" s="55">
        <v>1506</v>
      </c>
      <c r="B507" s="54" t="s">
        <v>5175</v>
      </c>
      <c r="C507" s="37" t="s">
        <v>5176</v>
      </c>
      <c r="D507" s="6" t="s">
        <v>177</v>
      </c>
      <c r="E507" s="6" t="s">
        <v>2659</v>
      </c>
      <c r="F507" s="6">
        <v>1</v>
      </c>
      <c r="G507" s="6">
        <v>4.29</v>
      </c>
      <c r="H507" s="6" t="s">
        <v>164</v>
      </c>
      <c r="J507" s="54" t="s">
        <v>5177</v>
      </c>
      <c r="K507" s="54" t="s">
        <v>486</v>
      </c>
      <c r="L507" s="37" t="s">
        <v>5178</v>
      </c>
      <c r="M507" s="37" t="s">
        <v>1159</v>
      </c>
      <c r="N507" s="54" t="s">
        <v>5179</v>
      </c>
      <c r="O507" s="6" t="s">
        <v>1850</v>
      </c>
    </row>
    <row r="508" spans="1:15" x14ac:dyDescent="0.2">
      <c r="A508" s="55">
        <v>1507</v>
      </c>
      <c r="B508" s="54" t="s">
        <v>5180</v>
      </c>
      <c r="C508" s="37" t="s">
        <v>5181</v>
      </c>
      <c r="D508" s="6" t="s">
        <v>177</v>
      </c>
      <c r="E508" s="6" t="s">
        <v>2659</v>
      </c>
      <c r="F508" s="6">
        <v>1</v>
      </c>
      <c r="G508" s="6">
        <v>4.29</v>
      </c>
      <c r="H508" s="6" t="s">
        <v>164</v>
      </c>
      <c r="J508" s="54" t="s">
        <v>248</v>
      </c>
      <c r="K508" s="54" t="s">
        <v>1274</v>
      </c>
      <c r="L508" s="37" t="s">
        <v>813</v>
      </c>
      <c r="M508" s="37" t="s">
        <v>1275</v>
      </c>
      <c r="N508" s="54" t="s">
        <v>5182</v>
      </c>
      <c r="O508" s="6" t="s">
        <v>1850</v>
      </c>
    </row>
    <row r="509" spans="1:15" x14ac:dyDescent="0.2">
      <c r="A509" s="55">
        <v>1508</v>
      </c>
      <c r="B509" s="54" t="s">
        <v>330</v>
      </c>
      <c r="C509" s="37" t="s">
        <v>5183</v>
      </c>
      <c r="D509" s="6" t="s">
        <v>177</v>
      </c>
      <c r="E509" s="6" t="s">
        <v>2659</v>
      </c>
      <c r="F509" s="6">
        <v>1</v>
      </c>
      <c r="G509" s="6">
        <v>4.29</v>
      </c>
      <c r="H509" s="6" t="s">
        <v>164</v>
      </c>
      <c r="J509" s="54" t="s">
        <v>88</v>
      </c>
      <c r="K509" s="54" t="s">
        <v>5184</v>
      </c>
      <c r="L509" s="37" t="s">
        <v>771</v>
      </c>
      <c r="M509" s="37" t="s">
        <v>5185</v>
      </c>
      <c r="N509" s="54" t="s">
        <v>5186</v>
      </c>
      <c r="O509" s="6" t="s">
        <v>1850</v>
      </c>
    </row>
    <row r="510" spans="1:15" x14ac:dyDescent="0.2">
      <c r="A510" s="55">
        <v>1509</v>
      </c>
      <c r="B510" s="54" t="s">
        <v>446</v>
      </c>
      <c r="C510" s="37" t="s">
        <v>5187</v>
      </c>
      <c r="D510" s="6" t="s">
        <v>177</v>
      </c>
      <c r="E510" s="6" t="s">
        <v>2659</v>
      </c>
      <c r="F510" s="6">
        <v>1</v>
      </c>
      <c r="G510" s="6">
        <v>4.29</v>
      </c>
      <c r="H510" s="6" t="s">
        <v>164</v>
      </c>
      <c r="J510" s="54" t="s">
        <v>62</v>
      </c>
      <c r="K510" s="54" t="s">
        <v>5188</v>
      </c>
      <c r="L510" s="37" t="s">
        <v>646</v>
      </c>
      <c r="M510" s="37" t="s">
        <v>3907</v>
      </c>
      <c r="N510" s="54" t="s">
        <v>5189</v>
      </c>
      <c r="O510" s="6" t="s">
        <v>1850</v>
      </c>
    </row>
    <row r="511" spans="1:15" x14ac:dyDescent="0.2">
      <c r="A511" s="55">
        <v>1510</v>
      </c>
      <c r="B511" s="54" t="s">
        <v>5190</v>
      </c>
      <c r="C511" s="37" t="s">
        <v>5191</v>
      </c>
      <c r="D511" s="6" t="s">
        <v>177</v>
      </c>
      <c r="E511" s="6" t="s">
        <v>2659</v>
      </c>
      <c r="F511" s="6">
        <v>1</v>
      </c>
      <c r="G511" s="6">
        <v>4.29</v>
      </c>
      <c r="H511" s="6" t="s">
        <v>164</v>
      </c>
      <c r="J511" s="54" t="s">
        <v>5192</v>
      </c>
      <c r="K511" s="54" t="s">
        <v>5193</v>
      </c>
      <c r="L511" s="37" t="s">
        <v>5194</v>
      </c>
      <c r="M511" s="37" t="s">
        <v>5195</v>
      </c>
      <c r="N511" s="54" t="s">
        <v>5196</v>
      </c>
      <c r="O511" s="6" t="s">
        <v>1850</v>
      </c>
    </row>
    <row r="512" spans="1:15" x14ac:dyDescent="0.2">
      <c r="A512" s="55">
        <v>1511</v>
      </c>
      <c r="B512" s="54" t="s">
        <v>5197</v>
      </c>
      <c r="C512" s="37" t="s">
        <v>5198</v>
      </c>
      <c r="D512" s="6" t="s">
        <v>177</v>
      </c>
      <c r="E512" s="6" t="s">
        <v>2659</v>
      </c>
      <c r="F512" s="6">
        <v>1</v>
      </c>
      <c r="G512" s="6">
        <v>4.29</v>
      </c>
      <c r="H512" s="6" t="s">
        <v>164</v>
      </c>
      <c r="J512" s="54" t="s">
        <v>19</v>
      </c>
      <c r="K512" s="54" t="s">
        <v>83</v>
      </c>
      <c r="L512" s="37" t="s">
        <v>663</v>
      </c>
      <c r="M512" s="37" t="s">
        <v>724</v>
      </c>
      <c r="N512" s="54" t="s">
        <v>5199</v>
      </c>
      <c r="O512" s="6" t="s">
        <v>1850</v>
      </c>
    </row>
    <row r="513" spans="1:15" x14ac:dyDescent="0.2">
      <c r="A513" s="55">
        <v>1512</v>
      </c>
      <c r="B513" s="54" t="s">
        <v>5200</v>
      </c>
      <c r="C513" s="37" t="s">
        <v>5201</v>
      </c>
      <c r="D513" s="6" t="s">
        <v>177</v>
      </c>
      <c r="E513" s="6" t="s">
        <v>2659</v>
      </c>
      <c r="F513" s="6">
        <v>1</v>
      </c>
      <c r="G513" s="6">
        <v>4.29</v>
      </c>
      <c r="H513" s="6" t="s">
        <v>164</v>
      </c>
      <c r="J513" s="54" t="s">
        <v>5202</v>
      </c>
      <c r="K513" s="54" t="s">
        <v>361</v>
      </c>
      <c r="L513" s="37" t="s">
        <v>5203</v>
      </c>
      <c r="M513" s="37" t="s">
        <v>1125</v>
      </c>
      <c r="N513" s="54" t="s">
        <v>5145</v>
      </c>
      <c r="O513" s="6" t="s">
        <v>1850</v>
      </c>
    </row>
    <row r="514" spans="1:15" x14ac:dyDescent="0.2">
      <c r="A514" s="55">
        <v>1513</v>
      </c>
      <c r="B514" s="54" t="s">
        <v>1039</v>
      </c>
      <c r="C514" s="37" t="s">
        <v>5204</v>
      </c>
      <c r="D514" s="6" t="s">
        <v>177</v>
      </c>
      <c r="E514" s="6" t="s">
        <v>2659</v>
      </c>
      <c r="F514" s="6">
        <v>1</v>
      </c>
      <c r="G514" s="6">
        <v>4.29</v>
      </c>
      <c r="H514" s="6" t="s">
        <v>164</v>
      </c>
      <c r="J514" s="54" t="s">
        <v>59</v>
      </c>
      <c r="K514" s="54" t="s">
        <v>5205</v>
      </c>
      <c r="L514" s="37" t="s">
        <v>659</v>
      </c>
      <c r="M514" s="37" t="s">
        <v>5206</v>
      </c>
      <c r="N514" s="54" t="s">
        <v>5207</v>
      </c>
      <c r="O514" s="6" t="s">
        <v>1850</v>
      </c>
    </row>
    <row r="515" spans="1:15" x14ac:dyDescent="0.2">
      <c r="A515" s="55">
        <v>1514</v>
      </c>
      <c r="B515" s="54" t="s">
        <v>55</v>
      </c>
      <c r="C515" s="37" t="s">
        <v>5208</v>
      </c>
      <c r="D515" s="6" t="s">
        <v>2686</v>
      </c>
      <c r="E515" s="6" t="s">
        <v>2770</v>
      </c>
      <c r="F515" s="6">
        <v>3</v>
      </c>
      <c r="G515" s="6">
        <v>5.01</v>
      </c>
      <c r="H515" s="6" t="s">
        <v>164</v>
      </c>
      <c r="J515" s="54" t="s">
        <v>56</v>
      </c>
      <c r="K515" s="54" t="s">
        <v>430</v>
      </c>
      <c r="L515" s="37" t="s">
        <v>574</v>
      </c>
      <c r="M515" s="37" t="s">
        <v>1210</v>
      </c>
      <c r="N515" s="54" t="s">
        <v>1906</v>
      </c>
      <c r="O515" s="6" t="s">
        <v>1850</v>
      </c>
    </row>
    <row r="516" spans="1:15" x14ac:dyDescent="0.2">
      <c r="A516" s="55">
        <v>1515</v>
      </c>
      <c r="B516" s="54" t="s">
        <v>5209</v>
      </c>
      <c r="C516" s="37" t="s">
        <v>5210</v>
      </c>
      <c r="D516" s="6" t="s">
        <v>2686</v>
      </c>
      <c r="E516" s="6" t="s">
        <v>2770</v>
      </c>
      <c r="F516" s="6">
        <v>2</v>
      </c>
      <c r="G516" s="6">
        <v>5.01</v>
      </c>
      <c r="H516" s="6" t="s">
        <v>164</v>
      </c>
      <c r="J516" s="54" t="s">
        <v>5211</v>
      </c>
      <c r="K516" s="54" t="s">
        <v>5212</v>
      </c>
      <c r="L516" s="37" t="s">
        <v>5213</v>
      </c>
      <c r="M516" s="37" t="s">
        <v>5214</v>
      </c>
      <c r="N516" s="54" t="s">
        <v>5215</v>
      </c>
      <c r="O516" s="6" t="s">
        <v>1850</v>
      </c>
    </row>
    <row r="517" spans="1:15" x14ac:dyDescent="0.2">
      <c r="A517" s="55">
        <v>1516</v>
      </c>
      <c r="B517" s="54" t="s">
        <v>5216</v>
      </c>
      <c r="C517" s="37" t="s">
        <v>5217</v>
      </c>
      <c r="D517" s="6" t="s">
        <v>2686</v>
      </c>
      <c r="E517" s="6" t="s">
        <v>2770</v>
      </c>
      <c r="F517" s="6">
        <v>1</v>
      </c>
      <c r="G517" s="6">
        <v>5.01</v>
      </c>
      <c r="H517" s="6" t="s">
        <v>164</v>
      </c>
      <c r="J517" s="54" t="s">
        <v>5218</v>
      </c>
      <c r="K517" s="54" t="s">
        <v>279</v>
      </c>
      <c r="L517" s="37" t="s">
        <v>5219</v>
      </c>
      <c r="M517" s="37" t="s">
        <v>817</v>
      </c>
      <c r="N517" s="54" t="s">
        <v>5220</v>
      </c>
      <c r="O517" s="6" t="s">
        <v>1850</v>
      </c>
    </row>
    <row r="518" spans="1:15" x14ac:dyDescent="0.2">
      <c r="A518" s="55">
        <v>1517</v>
      </c>
      <c r="B518" s="54" t="s">
        <v>5221</v>
      </c>
      <c r="C518" s="37" t="s">
        <v>5222</v>
      </c>
      <c r="D518" s="6" t="s">
        <v>2686</v>
      </c>
      <c r="E518" s="6" t="s">
        <v>2770</v>
      </c>
      <c r="F518" s="6">
        <v>1</v>
      </c>
      <c r="G518" s="6">
        <v>5.01</v>
      </c>
      <c r="H518" s="6" t="s">
        <v>164</v>
      </c>
      <c r="J518" s="54" t="s">
        <v>303</v>
      </c>
      <c r="K518" s="54" t="s">
        <v>367</v>
      </c>
      <c r="L518" s="37" t="s">
        <v>1015</v>
      </c>
      <c r="M518" s="37" t="s">
        <v>1174</v>
      </c>
      <c r="N518" s="54" t="s">
        <v>5223</v>
      </c>
      <c r="O518" s="6" t="s">
        <v>1850</v>
      </c>
    </row>
    <row r="519" spans="1:15" x14ac:dyDescent="0.2">
      <c r="A519" s="55">
        <v>1518</v>
      </c>
      <c r="B519" s="54" t="s">
        <v>4156</v>
      </c>
      <c r="C519" s="37" t="s">
        <v>5224</v>
      </c>
      <c r="D519" s="6" t="s">
        <v>2686</v>
      </c>
      <c r="E519" s="6" t="s">
        <v>2770</v>
      </c>
      <c r="F519" s="6">
        <v>1</v>
      </c>
      <c r="G519" s="6">
        <v>5.01</v>
      </c>
      <c r="H519" s="6" t="s">
        <v>164</v>
      </c>
      <c r="J519" s="54" t="s">
        <v>1314</v>
      </c>
      <c r="K519" s="54" t="s">
        <v>429</v>
      </c>
      <c r="L519" s="37" t="s">
        <v>1315</v>
      </c>
      <c r="M519" s="37" t="s">
        <v>1108</v>
      </c>
      <c r="N519" s="54" t="s">
        <v>5225</v>
      </c>
      <c r="O519" s="6" t="s">
        <v>1850</v>
      </c>
    </row>
    <row r="520" spans="1:15" x14ac:dyDescent="0.2">
      <c r="A520" s="55">
        <v>1519</v>
      </c>
      <c r="B520" s="54" t="s">
        <v>24</v>
      </c>
      <c r="C520" s="37" t="s">
        <v>5226</v>
      </c>
      <c r="D520" s="6" t="s">
        <v>2686</v>
      </c>
      <c r="E520" s="6" t="s">
        <v>2770</v>
      </c>
      <c r="F520" s="6">
        <v>1</v>
      </c>
      <c r="G520" s="6">
        <v>5.01</v>
      </c>
      <c r="H520" s="6" t="s">
        <v>164</v>
      </c>
      <c r="J520" s="54" t="s">
        <v>25</v>
      </c>
      <c r="K520" s="54" t="s">
        <v>5227</v>
      </c>
      <c r="L520" s="37" t="s">
        <v>616</v>
      </c>
      <c r="M520" s="37" t="s">
        <v>5228</v>
      </c>
      <c r="N520" s="54" t="s">
        <v>5229</v>
      </c>
      <c r="O520" s="6" t="s">
        <v>1850</v>
      </c>
    </row>
    <row r="521" spans="1:15" x14ac:dyDescent="0.2">
      <c r="A521" s="55">
        <v>1520</v>
      </c>
      <c r="B521" s="54" t="s">
        <v>5230</v>
      </c>
      <c r="C521" s="37" t="s">
        <v>5231</v>
      </c>
      <c r="D521" s="6" t="s">
        <v>2686</v>
      </c>
      <c r="E521" s="6" t="s">
        <v>2770</v>
      </c>
      <c r="F521" s="6">
        <v>1</v>
      </c>
      <c r="G521" s="6">
        <v>5.01</v>
      </c>
      <c r="H521" s="6" t="s">
        <v>164</v>
      </c>
      <c r="J521" s="54" t="s">
        <v>268</v>
      </c>
      <c r="K521" s="54" t="s">
        <v>5232</v>
      </c>
      <c r="L521" s="37" t="s">
        <v>807</v>
      </c>
      <c r="M521" s="37" t="s">
        <v>5233</v>
      </c>
      <c r="N521" s="54" t="s">
        <v>5234</v>
      </c>
      <c r="O521" s="6" t="s">
        <v>1850</v>
      </c>
    </row>
    <row r="522" spans="1:15" x14ac:dyDescent="0.2">
      <c r="A522" s="55">
        <v>1521</v>
      </c>
      <c r="B522" s="54" t="s">
        <v>5235</v>
      </c>
      <c r="C522" s="37" t="s">
        <v>5236</v>
      </c>
      <c r="D522" s="6" t="s">
        <v>2686</v>
      </c>
      <c r="E522" s="6" t="s">
        <v>2770</v>
      </c>
      <c r="F522" s="6">
        <v>1</v>
      </c>
      <c r="G522" s="6">
        <v>5.01</v>
      </c>
      <c r="H522" s="6" t="s">
        <v>164</v>
      </c>
      <c r="J522" s="54" t="s">
        <v>4976</v>
      </c>
      <c r="K522" s="54" t="s">
        <v>5237</v>
      </c>
      <c r="L522" s="37" t="s">
        <v>4977</v>
      </c>
      <c r="M522" s="37" t="s">
        <v>5238</v>
      </c>
      <c r="N522" s="54" t="s">
        <v>4998</v>
      </c>
      <c r="O522" s="6" t="s">
        <v>1850</v>
      </c>
    </row>
    <row r="523" spans="1:15" x14ac:dyDescent="0.2">
      <c r="A523" s="55">
        <v>1522</v>
      </c>
      <c r="B523" s="54" t="s">
        <v>3564</v>
      </c>
      <c r="C523" s="37" t="s">
        <v>5239</v>
      </c>
      <c r="D523" s="6" t="s">
        <v>2686</v>
      </c>
      <c r="E523" s="6" t="s">
        <v>2770</v>
      </c>
      <c r="F523" s="6">
        <v>1</v>
      </c>
      <c r="G523" s="6">
        <v>5.01</v>
      </c>
      <c r="H523" s="6" t="s">
        <v>164</v>
      </c>
      <c r="J523" s="54" t="s">
        <v>529</v>
      </c>
      <c r="K523" s="54" t="s">
        <v>3977</v>
      </c>
      <c r="L523" s="37" t="s">
        <v>1069</v>
      </c>
      <c r="M523" s="37" t="s">
        <v>3978</v>
      </c>
      <c r="N523" s="54" t="s">
        <v>5240</v>
      </c>
      <c r="O523" s="6" t="s">
        <v>1850</v>
      </c>
    </row>
    <row r="524" spans="1:15" x14ac:dyDescent="0.2">
      <c r="A524" s="55">
        <v>1523</v>
      </c>
      <c r="B524" s="54" t="s">
        <v>5241</v>
      </c>
      <c r="C524" s="37" t="s">
        <v>5242</v>
      </c>
      <c r="D524" s="6" t="s">
        <v>2686</v>
      </c>
      <c r="E524" s="6" t="s">
        <v>2770</v>
      </c>
      <c r="F524" s="6">
        <v>1</v>
      </c>
      <c r="G524" s="6">
        <v>5.01</v>
      </c>
      <c r="H524" s="6" t="s">
        <v>164</v>
      </c>
      <c r="J524" s="54" t="s">
        <v>1000</v>
      </c>
      <c r="K524" s="54" t="s">
        <v>427</v>
      </c>
      <c r="L524" s="37" t="s">
        <v>1001</v>
      </c>
      <c r="M524" s="37" t="s">
        <v>1148</v>
      </c>
      <c r="N524" s="54" t="s">
        <v>5243</v>
      </c>
      <c r="O524" s="6" t="s">
        <v>1850</v>
      </c>
    </row>
    <row r="525" spans="1:15" x14ac:dyDescent="0.2">
      <c r="A525" s="55">
        <v>1524</v>
      </c>
      <c r="B525" s="54" t="s">
        <v>2545</v>
      </c>
      <c r="C525" s="37" t="s">
        <v>4279</v>
      </c>
      <c r="D525" s="6" t="s">
        <v>2686</v>
      </c>
      <c r="E525" s="6" t="s">
        <v>2770</v>
      </c>
      <c r="F525" s="6">
        <v>1</v>
      </c>
      <c r="G525" s="6">
        <v>5.01</v>
      </c>
      <c r="H525" s="6" t="s">
        <v>164</v>
      </c>
      <c r="J525" s="54" t="s">
        <v>162</v>
      </c>
      <c r="K525" s="54" t="s">
        <v>363</v>
      </c>
      <c r="L525" s="37" t="s">
        <v>609</v>
      </c>
      <c r="M525" s="37" t="s">
        <v>2564</v>
      </c>
      <c r="N525" s="54" t="s">
        <v>5244</v>
      </c>
      <c r="O525" s="6" t="s">
        <v>1850</v>
      </c>
    </row>
    <row r="526" spans="1:15" x14ac:dyDescent="0.2">
      <c r="A526" s="55">
        <v>1525</v>
      </c>
      <c r="B526" s="54" t="s">
        <v>3836</v>
      </c>
      <c r="C526" s="37" t="s">
        <v>5245</v>
      </c>
      <c r="D526" s="6" t="s">
        <v>2686</v>
      </c>
      <c r="E526" s="6" t="s">
        <v>3028</v>
      </c>
      <c r="F526" s="6">
        <v>1</v>
      </c>
      <c r="G526" s="6">
        <v>5.0199999999999996</v>
      </c>
      <c r="H526" s="6" t="s">
        <v>164</v>
      </c>
      <c r="J526" s="54" t="s">
        <v>382</v>
      </c>
      <c r="K526" s="54" t="s">
        <v>5246</v>
      </c>
      <c r="L526" s="37" t="s">
        <v>3837</v>
      </c>
      <c r="M526" s="37" t="s">
        <v>5247</v>
      </c>
      <c r="N526" s="54" t="s">
        <v>4954</v>
      </c>
      <c r="O526" s="6" t="s">
        <v>1850</v>
      </c>
    </row>
    <row r="527" spans="1:15" x14ac:dyDescent="0.2">
      <c r="A527" s="55">
        <v>1526</v>
      </c>
      <c r="B527" s="54" t="s">
        <v>5248</v>
      </c>
      <c r="C527" s="37" t="s">
        <v>5249</v>
      </c>
      <c r="D527" s="6" t="s">
        <v>177</v>
      </c>
      <c r="E527" s="6" t="s">
        <v>176</v>
      </c>
      <c r="F527" s="6">
        <v>1</v>
      </c>
      <c r="G527" s="6">
        <v>5.0199999999999996</v>
      </c>
      <c r="H527" s="6" t="s">
        <v>164</v>
      </c>
      <c r="J527" s="54" t="s">
        <v>5250</v>
      </c>
      <c r="K527" s="54" t="s">
        <v>1261</v>
      </c>
      <c r="L527" s="37" t="s">
        <v>5251</v>
      </c>
      <c r="M527" s="37" t="s">
        <v>1262</v>
      </c>
      <c r="N527" s="54" t="s">
        <v>5252</v>
      </c>
      <c r="O527" s="6" t="s">
        <v>1850</v>
      </c>
    </row>
    <row r="528" spans="1:15" x14ac:dyDescent="0.2">
      <c r="A528" s="55">
        <v>1527</v>
      </c>
      <c r="B528" s="54" t="s">
        <v>5253</v>
      </c>
      <c r="C528" s="37" t="s">
        <v>5254</v>
      </c>
      <c r="D528" s="6" t="s">
        <v>177</v>
      </c>
      <c r="E528" s="6" t="s">
        <v>176</v>
      </c>
      <c r="F528" s="6">
        <v>1</v>
      </c>
      <c r="G528" s="6">
        <v>5.0199999999999996</v>
      </c>
      <c r="H528" s="6" t="s">
        <v>164</v>
      </c>
      <c r="J528" s="54" t="s">
        <v>5255</v>
      </c>
      <c r="K528" s="54" t="s">
        <v>408</v>
      </c>
      <c r="L528" s="37" t="s">
        <v>5256</v>
      </c>
      <c r="M528" s="37" t="s">
        <v>1139</v>
      </c>
      <c r="N528" s="54" t="s">
        <v>5257</v>
      </c>
      <c r="O528" s="6" t="s">
        <v>1850</v>
      </c>
    </row>
    <row r="529" spans="1:15" x14ac:dyDescent="0.2">
      <c r="A529" s="55">
        <v>1528</v>
      </c>
      <c r="B529" s="54" t="s">
        <v>2471</v>
      </c>
      <c r="C529" s="37" t="s">
        <v>5258</v>
      </c>
      <c r="D529" s="6" t="s">
        <v>2686</v>
      </c>
      <c r="E529" s="6" t="s">
        <v>2493</v>
      </c>
      <c r="F529" s="6">
        <v>1</v>
      </c>
      <c r="G529" s="6">
        <v>5.0199999999999996</v>
      </c>
      <c r="H529" s="6" t="s">
        <v>164</v>
      </c>
      <c r="J529" s="54" t="s">
        <v>15</v>
      </c>
      <c r="K529" s="54" t="s">
        <v>5259</v>
      </c>
      <c r="L529" s="37" t="s">
        <v>705</v>
      </c>
      <c r="M529" s="37" t="s">
        <v>5260</v>
      </c>
      <c r="N529" s="54" t="s">
        <v>5261</v>
      </c>
      <c r="O529" s="6" t="s">
        <v>1850</v>
      </c>
    </row>
    <row r="530" spans="1:15" x14ac:dyDescent="0.2">
      <c r="A530" s="55">
        <v>1529</v>
      </c>
      <c r="D530" s="6" t="s">
        <v>177</v>
      </c>
      <c r="E530" s="6" t="s">
        <v>176</v>
      </c>
      <c r="F530" s="6">
        <v>1</v>
      </c>
      <c r="G530" s="6">
        <v>5.0199999999999996</v>
      </c>
      <c r="H530" s="6" t="s">
        <v>164</v>
      </c>
      <c r="J530" s="54" t="s">
        <v>15</v>
      </c>
      <c r="K530" s="54" t="s">
        <v>443</v>
      </c>
      <c r="L530" s="37" t="s">
        <v>705</v>
      </c>
      <c r="M530" s="37" t="s">
        <v>1126</v>
      </c>
      <c r="N530" s="54" t="s">
        <v>5262</v>
      </c>
      <c r="O530" s="6" t="s">
        <v>1850</v>
      </c>
    </row>
    <row r="531" spans="1:15" x14ac:dyDescent="0.2">
      <c r="A531" s="55">
        <v>1530</v>
      </c>
      <c r="B531" s="54" t="s">
        <v>27</v>
      </c>
      <c r="C531" s="37" t="s">
        <v>5263</v>
      </c>
      <c r="D531" s="6" t="s">
        <v>177</v>
      </c>
      <c r="E531" s="6" t="s">
        <v>176</v>
      </c>
      <c r="F531" s="6">
        <v>1</v>
      </c>
      <c r="G531" s="6">
        <v>5.0199999999999996</v>
      </c>
      <c r="H531" s="6" t="s">
        <v>164</v>
      </c>
      <c r="J531" s="54" t="s">
        <v>28</v>
      </c>
      <c r="K531" s="54" t="s">
        <v>5264</v>
      </c>
      <c r="L531" s="37" t="s">
        <v>618</v>
      </c>
      <c r="M531" s="37" t="s">
        <v>5265</v>
      </c>
      <c r="N531" s="54" t="s">
        <v>5266</v>
      </c>
      <c r="O531" s="6" t="s">
        <v>1850</v>
      </c>
    </row>
    <row r="532" spans="1:15" x14ac:dyDescent="0.2">
      <c r="A532" s="55">
        <v>1531</v>
      </c>
      <c r="B532" s="54" t="s">
        <v>6</v>
      </c>
      <c r="C532" s="37" t="s">
        <v>4114</v>
      </c>
      <c r="D532" s="6" t="s">
        <v>177</v>
      </c>
      <c r="E532" s="6" t="s">
        <v>176</v>
      </c>
      <c r="F532" s="6">
        <v>1</v>
      </c>
      <c r="G532" s="6">
        <v>5.0199999999999996</v>
      </c>
      <c r="H532" s="6" t="s">
        <v>164</v>
      </c>
      <c r="J532" s="54" t="s">
        <v>7</v>
      </c>
      <c r="K532" s="54" t="s">
        <v>376</v>
      </c>
      <c r="L532" s="37" t="s">
        <v>676</v>
      </c>
      <c r="M532" s="37" t="s">
        <v>1197</v>
      </c>
      <c r="N532" s="54" t="s">
        <v>5266</v>
      </c>
      <c r="O532" s="6" t="s">
        <v>1850</v>
      </c>
    </row>
    <row r="533" spans="1:15" x14ac:dyDescent="0.2">
      <c r="A533" s="55">
        <v>1532</v>
      </c>
      <c r="B533" s="54" t="s">
        <v>5267</v>
      </c>
      <c r="C533" s="37" t="s">
        <v>5268</v>
      </c>
      <c r="D533" s="6" t="s">
        <v>177</v>
      </c>
      <c r="E533" s="6" t="s">
        <v>176</v>
      </c>
      <c r="F533" s="6">
        <v>1</v>
      </c>
      <c r="G533" s="6">
        <v>5.0199999999999996</v>
      </c>
      <c r="H533" s="6" t="s">
        <v>164</v>
      </c>
      <c r="J533" s="54" t="s">
        <v>5269</v>
      </c>
      <c r="K533" s="54" t="s">
        <v>5270</v>
      </c>
      <c r="L533" s="37" t="s">
        <v>5271</v>
      </c>
      <c r="M533" s="37" t="s">
        <v>5272</v>
      </c>
      <c r="N533" s="54" t="s">
        <v>5273</v>
      </c>
      <c r="O533" s="6" t="s">
        <v>1850</v>
      </c>
    </row>
    <row r="534" spans="1:15" x14ac:dyDescent="0.2">
      <c r="A534" s="55">
        <v>1533</v>
      </c>
      <c r="B534" s="54" t="s">
        <v>5274</v>
      </c>
      <c r="C534" s="37" t="s">
        <v>5275</v>
      </c>
      <c r="D534" s="6" t="s">
        <v>177</v>
      </c>
      <c r="E534" s="6" t="s">
        <v>176</v>
      </c>
      <c r="F534" s="6">
        <v>1</v>
      </c>
      <c r="G534" s="6">
        <v>5.0199999999999996</v>
      </c>
      <c r="H534" s="6" t="s">
        <v>164</v>
      </c>
      <c r="J534" s="54" t="s">
        <v>5276</v>
      </c>
      <c r="K534" s="54" t="s">
        <v>4527</v>
      </c>
      <c r="L534" s="37" t="s">
        <v>5277</v>
      </c>
      <c r="M534" s="37" t="s">
        <v>4528</v>
      </c>
      <c r="N534" s="54" t="s">
        <v>5278</v>
      </c>
      <c r="O534" s="6" t="s">
        <v>1850</v>
      </c>
    </row>
    <row r="535" spans="1:15" x14ac:dyDescent="0.2">
      <c r="A535" s="55">
        <v>1534</v>
      </c>
      <c r="B535" s="54" t="s">
        <v>5279</v>
      </c>
      <c r="C535" s="37" t="s">
        <v>5280</v>
      </c>
      <c r="D535" s="6" t="s">
        <v>177</v>
      </c>
      <c r="E535" s="6" t="s">
        <v>176</v>
      </c>
      <c r="F535" s="6">
        <v>1</v>
      </c>
      <c r="G535" s="6">
        <v>5.0199999999999996</v>
      </c>
      <c r="H535" s="6" t="s">
        <v>164</v>
      </c>
      <c r="J535" s="54" t="s">
        <v>5281</v>
      </c>
      <c r="K535" s="54" t="s">
        <v>4602</v>
      </c>
      <c r="L535" s="37" t="s">
        <v>5282</v>
      </c>
      <c r="M535" s="37" t="s">
        <v>4603</v>
      </c>
      <c r="N535" s="54" t="s">
        <v>5283</v>
      </c>
      <c r="O535" s="6" t="s">
        <v>1850</v>
      </c>
    </row>
    <row r="536" spans="1:15" x14ac:dyDescent="0.2">
      <c r="A536" s="55">
        <v>1535</v>
      </c>
      <c r="B536" s="54" t="s">
        <v>5284</v>
      </c>
      <c r="C536" s="37" t="s">
        <v>4151</v>
      </c>
      <c r="D536" s="6" t="s">
        <v>177</v>
      </c>
      <c r="E536" s="6" t="s">
        <v>176</v>
      </c>
      <c r="F536" s="6">
        <v>1</v>
      </c>
      <c r="G536" s="6">
        <v>5.0199999999999996</v>
      </c>
      <c r="H536" s="6" t="s">
        <v>164</v>
      </c>
      <c r="J536" s="54" t="s">
        <v>5285</v>
      </c>
      <c r="K536" s="54" t="s">
        <v>418</v>
      </c>
      <c r="L536" s="37" t="s">
        <v>5286</v>
      </c>
      <c r="M536" s="37" t="s">
        <v>1120</v>
      </c>
      <c r="N536" s="54" t="s">
        <v>5287</v>
      </c>
      <c r="O536" s="6" t="s">
        <v>1850</v>
      </c>
    </row>
    <row r="537" spans="1:15" x14ac:dyDescent="0.2">
      <c r="A537" s="55">
        <v>1536</v>
      </c>
      <c r="B537" s="54" t="s">
        <v>5221</v>
      </c>
      <c r="C537" s="37" t="s">
        <v>5288</v>
      </c>
      <c r="D537" s="6" t="s">
        <v>2686</v>
      </c>
      <c r="E537" s="6" t="s">
        <v>2669</v>
      </c>
      <c r="F537" s="6">
        <v>1</v>
      </c>
      <c r="G537" s="6">
        <v>5.0199999999999996</v>
      </c>
      <c r="H537" s="6" t="s">
        <v>164</v>
      </c>
      <c r="J537" s="54" t="s">
        <v>303</v>
      </c>
      <c r="K537" s="54" t="s">
        <v>367</v>
      </c>
      <c r="L537" s="37" t="s">
        <v>1015</v>
      </c>
      <c r="M537" s="37" t="s">
        <v>1174</v>
      </c>
      <c r="N537" s="54" t="s">
        <v>4940</v>
      </c>
      <c r="O537" s="6" t="s">
        <v>1850</v>
      </c>
    </row>
    <row r="538" spans="1:15" x14ac:dyDescent="0.2">
      <c r="A538" s="55">
        <v>1537</v>
      </c>
      <c r="B538" s="54" t="s">
        <v>3196</v>
      </c>
      <c r="C538" s="37" t="s">
        <v>5289</v>
      </c>
      <c r="D538" s="6" t="s">
        <v>2686</v>
      </c>
      <c r="E538" s="6" t="s">
        <v>5290</v>
      </c>
      <c r="F538" s="6">
        <v>1</v>
      </c>
      <c r="G538" s="6">
        <v>5.0199999999999996</v>
      </c>
      <c r="H538" s="6" t="s">
        <v>164</v>
      </c>
      <c r="J538" s="54" t="s">
        <v>80</v>
      </c>
      <c r="K538" s="54" t="s">
        <v>408</v>
      </c>
      <c r="L538" s="37" t="s">
        <v>760</v>
      </c>
      <c r="M538" s="37" t="s">
        <v>1132</v>
      </c>
      <c r="N538" s="54" t="s">
        <v>5291</v>
      </c>
      <c r="O538" s="6" t="s">
        <v>1850</v>
      </c>
    </row>
    <row r="539" spans="1:15" x14ac:dyDescent="0.2">
      <c r="A539" s="55">
        <v>1538</v>
      </c>
      <c r="B539" s="54" t="s">
        <v>5292</v>
      </c>
      <c r="C539" s="37" t="s">
        <v>5293</v>
      </c>
      <c r="D539" s="6" t="s">
        <v>2686</v>
      </c>
      <c r="E539" s="6" t="s">
        <v>5290</v>
      </c>
      <c r="F539" s="6">
        <v>1</v>
      </c>
      <c r="G539" s="6">
        <v>5.0199999999999996</v>
      </c>
      <c r="H539" s="6" t="s">
        <v>164</v>
      </c>
      <c r="J539" s="54" t="s">
        <v>5294</v>
      </c>
      <c r="K539" s="54" t="s">
        <v>360</v>
      </c>
      <c r="L539" s="37" t="s">
        <v>5295</v>
      </c>
      <c r="M539" s="37" t="s">
        <v>1182</v>
      </c>
      <c r="N539" s="54" t="s">
        <v>5296</v>
      </c>
      <c r="O539" s="6" t="s">
        <v>1850</v>
      </c>
    </row>
    <row r="540" spans="1:15" x14ac:dyDescent="0.2">
      <c r="A540" s="55">
        <v>1539</v>
      </c>
      <c r="B540" s="54" t="s">
        <v>5297</v>
      </c>
      <c r="C540" s="37" t="s">
        <v>2594</v>
      </c>
      <c r="D540" s="6" t="s">
        <v>2686</v>
      </c>
      <c r="E540" s="6" t="s">
        <v>2937</v>
      </c>
      <c r="F540" s="6">
        <v>1</v>
      </c>
      <c r="G540" s="6">
        <v>5.0199999999999996</v>
      </c>
      <c r="H540" s="6" t="s">
        <v>2566</v>
      </c>
      <c r="J540" s="54" t="s">
        <v>5298</v>
      </c>
      <c r="K540" s="54" t="s">
        <v>1239</v>
      </c>
      <c r="L540" s="37" t="s">
        <v>5299</v>
      </c>
      <c r="M540" s="37" t="s">
        <v>724</v>
      </c>
      <c r="N540" s="54" t="s">
        <v>5220</v>
      </c>
      <c r="O540" s="6" t="s">
        <v>1850</v>
      </c>
    </row>
    <row r="541" spans="1:15" x14ac:dyDescent="0.2">
      <c r="A541" s="55">
        <v>1540</v>
      </c>
      <c r="B541" s="54" t="s">
        <v>2935</v>
      </c>
      <c r="C541" s="37" t="s">
        <v>5300</v>
      </c>
      <c r="D541" s="6" t="s">
        <v>2686</v>
      </c>
      <c r="E541" s="6" t="s">
        <v>2937</v>
      </c>
      <c r="F541" s="6">
        <v>1</v>
      </c>
      <c r="G541" s="6">
        <v>5.0199999999999996</v>
      </c>
      <c r="H541" s="6" t="s">
        <v>2566</v>
      </c>
      <c r="J541" s="54" t="s">
        <v>2938</v>
      </c>
      <c r="K541" s="54" t="s">
        <v>4943</v>
      </c>
      <c r="L541" s="37" t="s">
        <v>5301</v>
      </c>
      <c r="M541" s="37" t="s">
        <v>4944</v>
      </c>
      <c r="N541" s="54" t="s">
        <v>5302</v>
      </c>
      <c r="O541" s="6" t="s">
        <v>1850</v>
      </c>
    </row>
    <row r="542" spans="1:15" x14ac:dyDescent="0.2">
      <c r="A542" s="55">
        <v>1541</v>
      </c>
      <c r="B542" s="54" t="s">
        <v>5303</v>
      </c>
      <c r="C542" s="37" t="s">
        <v>5304</v>
      </c>
      <c r="D542" s="6" t="s">
        <v>2686</v>
      </c>
      <c r="E542" s="6" t="s">
        <v>2937</v>
      </c>
      <c r="F542" s="6">
        <v>1</v>
      </c>
      <c r="G542" s="6">
        <v>5.0199999999999996</v>
      </c>
      <c r="H542" s="6" t="s">
        <v>2566</v>
      </c>
      <c r="J542" s="54" t="s">
        <v>1388</v>
      </c>
      <c r="K542" s="54" t="s">
        <v>5305</v>
      </c>
      <c r="L542" s="37" t="s">
        <v>1194</v>
      </c>
      <c r="M542" s="37" t="s">
        <v>5306</v>
      </c>
      <c r="N542" s="54" t="s">
        <v>5307</v>
      </c>
      <c r="O542" s="6" t="s">
        <v>1850</v>
      </c>
    </row>
    <row r="543" spans="1:15" x14ac:dyDescent="0.2">
      <c r="A543" s="55">
        <v>1542</v>
      </c>
      <c r="B543" s="54" t="s">
        <v>5308</v>
      </c>
      <c r="C543" s="37" t="s">
        <v>5309</v>
      </c>
      <c r="D543" s="6" t="s">
        <v>2686</v>
      </c>
      <c r="E543" s="6" t="s">
        <v>2937</v>
      </c>
      <c r="F543" s="6">
        <v>1</v>
      </c>
      <c r="G543" s="6">
        <v>5.0199999999999996</v>
      </c>
      <c r="H543" s="6" t="s">
        <v>2566</v>
      </c>
      <c r="J543" s="54" t="s">
        <v>5310</v>
      </c>
      <c r="K543" s="54" t="s">
        <v>455</v>
      </c>
      <c r="L543" s="37" t="s">
        <v>5311</v>
      </c>
      <c r="M543" s="37" t="s">
        <v>1118</v>
      </c>
      <c r="N543" s="54" t="s">
        <v>5312</v>
      </c>
      <c r="O543" s="6" t="s">
        <v>1850</v>
      </c>
    </row>
    <row r="544" spans="1:15" x14ac:dyDescent="0.2">
      <c r="A544" s="55">
        <v>1543</v>
      </c>
      <c r="B544" s="54" t="s">
        <v>4725</v>
      </c>
      <c r="C544" s="37" t="s">
        <v>4570</v>
      </c>
      <c r="D544" s="6" t="s">
        <v>2686</v>
      </c>
      <c r="E544" s="6" t="s">
        <v>2937</v>
      </c>
      <c r="F544" s="6">
        <v>1</v>
      </c>
      <c r="G544" s="6">
        <v>5.0199999999999996</v>
      </c>
      <c r="H544" s="6" t="s">
        <v>2566</v>
      </c>
      <c r="J544" s="54" t="s">
        <v>31</v>
      </c>
      <c r="K544" s="54" t="s">
        <v>408</v>
      </c>
      <c r="L544" s="37" t="s">
        <v>666</v>
      </c>
      <c r="M544" s="37" t="s">
        <v>1132</v>
      </c>
      <c r="N544" s="54" t="s">
        <v>5313</v>
      </c>
      <c r="O544" s="6" t="s">
        <v>1850</v>
      </c>
    </row>
    <row r="545" spans="1:15" x14ac:dyDescent="0.2">
      <c r="A545" s="55">
        <v>1544</v>
      </c>
      <c r="B545" s="54" t="s">
        <v>5027</v>
      </c>
      <c r="C545" s="37" t="s">
        <v>5314</v>
      </c>
      <c r="D545" s="6" t="s">
        <v>2686</v>
      </c>
      <c r="E545" s="6" t="s">
        <v>2848</v>
      </c>
      <c r="F545" s="6">
        <v>1</v>
      </c>
      <c r="G545" s="6">
        <v>5.0199999999999996</v>
      </c>
      <c r="H545" s="6" t="s">
        <v>164</v>
      </c>
      <c r="J545" s="54" t="s">
        <v>1410</v>
      </c>
      <c r="K545" s="54" t="s">
        <v>5315</v>
      </c>
      <c r="L545" s="37" t="s">
        <v>5316</v>
      </c>
      <c r="M545" s="37" t="s">
        <v>5317</v>
      </c>
      <c r="N545" s="54" t="s">
        <v>5318</v>
      </c>
      <c r="O545" s="6" t="s">
        <v>1850</v>
      </c>
    </row>
    <row r="546" spans="1:15" x14ac:dyDescent="0.2">
      <c r="A546" s="55">
        <v>1545</v>
      </c>
      <c r="B546" s="54" t="s">
        <v>2838</v>
      </c>
      <c r="C546" s="37" t="s">
        <v>5319</v>
      </c>
      <c r="D546" s="6" t="s">
        <v>2686</v>
      </c>
      <c r="E546" s="6" t="s">
        <v>2848</v>
      </c>
      <c r="F546" s="6">
        <v>1</v>
      </c>
      <c r="G546" s="6">
        <v>5.0199999999999996</v>
      </c>
      <c r="H546" s="6" t="s">
        <v>164</v>
      </c>
      <c r="J546" s="54" t="s">
        <v>878</v>
      </c>
      <c r="K546" s="54" t="s">
        <v>407</v>
      </c>
      <c r="L546" s="37" t="s">
        <v>5320</v>
      </c>
      <c r="M546" s="37" t="s">
        <v>1107</v>
      </c>
      <c r="N546" s="54" t="s">
        <v>5321</v>
      </c>
      <c r="O546" s="6" t="s">
        <v>1850</v>
      </c>
    </row>
    <row r="547" spans="1:15" x14ac:dyDescent="0.2">
      <c r="A547" s="55">
        <v>1546</v>
      </c>
      <c r="B547" s="54" t="s">
        <v>2935</v>
      </c>
      <c r="C547" s="37" t="s">
        <v>5322</v>
      </c>
      <c r="D547" s="6" t="s">
        <v>2686</v>
      </c>
      <c r="E547" s="6" t="s">
        <v>2848</v>
      </c>
      <c r="F547" s="6">
        <v>1</v>
      </c>
      <c r="G547" s="6">
        <v>5.0199999999999996</v>
      </c>
      <c r="H547" s="6" t="s">
        <v>164</v>
      </c>
      <c r="J547" s="54" t="s">
        <v>2938</v>
      </c>
      <c r="K547" s="54" t="s">
        <v>4602</v>
      </c>
      <c r="L547" s="37" t="s">
        <v>5301</v>
      </c>
      <c r="M547" s="37" t="s">
        <v>4603</v>
      </c>
      <c r="N547" s="54" t="s">
        <v>5323</v>
      </c>
      <c r="O547" s="6" t="s">
        <v>1850</v>
      </c>
    </row>
    <row r="548" spans="1:15" x14ac:dyDescent="0.2">
      <c r="A548" s="55">
        <v>1547</v>
      </c>
      <c r="B548" s="54" t="s">
        <v>2774</v>
      </c>
      <c r="C548" s="37" t="s">
        <v>5324</v>
      </c>
      <c r="D548" s="6" t="s">
        <v>2686</v>
      </c>
      <c r="E548" s="6" t="s">
        <v>2848</v>
      </c>
      <c r="F548" s="6">
        <v>1</v>
      </c>
      <c r="G548" s="6">
        <v>5.0199999999999996</v>
      </c>
      <c r="H548" s="6" t="s">
        <v>164</v>
      </c>
      <c r="J548" s="54" t="s">
        <v>126</v>
      </c>
      <c r="K548" s="54" t="s">
        <v>482</v>
      </c>
      <c r="L548" s="37" t="s">
        <v>5325</v>
      </c>
      <c r="M548" s="37" t="s">
        <v>5326</v>
      </c>
      <c r="N548" s="54" t="s">
        <v>5327</v>
      </c>
      <c r="O548" s="6" t="s">
        <v>1850</v>
      </c>
    </row>
    <row r="549" spans="1:15" x14ac:dyDescent="0.2">
      <c r="A549" s="55">
        <v>1548</v>
      </c>
      <c r="B549" s="54" t="s">
        <v>5328</v>
      </c>
      <c r="C549" s="37" t="s">
        <v>4260</v>
      </c>
      <c r="D549" s="6" t="s">
        <v>2686</v>
      </c>
      <c r="E549" s="6" t="s">
        <v>2848</v>
      </c>
      <c r="F549" s="6">
        <v>1</v>
      </c>
      <c r="G549" s="6">
        <v>5.0199999999999996</v>
      </c>
      <c r="H549" s="6" t="s">
        <v>164</v>
      </c>
      <c r="J549" s="54" t="s">
        <v>5329</v>
      </c>
      <c r="K549" s="54" t="s">
        <v>418</v>
      </c>
      <c r="L549" s="37" t="s">
        <v>5330</v>
      </c>
      <c r="M549" s="37" t="s">
        <v>1120</v>
      </c>
      <c r="N549" s="54" t="s">
        <v>5331</v>
      </c>
      <c r="O549" s="6" t="s">
        <v>1850</v>
      </c>
    </row>
    <row r="550" spans="1:15" x14ac:dyDescent="0.2">
      <c r="A550" s="55">
        <v>1549</v>
      </c>
      <c r="B550" s="54" t="s">
        <v>5332</v>
      </c>
      <c r="C550" s="37" t="s">
        <v>5333</v>
      </c>
      <c r="D550" s="6" t="s">
        <v>2686</v>
      </c>
      <c r="E550" s="6" t="s">
        <v>2848</v>
      </c>
      <c r="F550" s="6">
        <v>1</v>
      </c>
      <c r="G550" s="6">
        <v>5.0199999999999996</v>
      </c>
      <c r="H550" s="6" t="s">
        <v>164</v>
      </c>
      <c r="J550" s="54" t="s">
        <v>5334</v>
      </c>
      <c r="K550" s="54" t="s">
        <v>5335</v>
      </c>
      <c r="L550" s="37" t="s">
        <v>5336</v>
      </c>
      <c r="M550" s="37" t="s">
        <v>5337</v>
      </c>
      <c r="N550" s="54" t="s">
        <v>4957</v>
      </c>
      <c r="O550" s="6" t="s">
        <v>1850</v>
      </c>
    </row>
    <row r="551" spans="1:15" x14ac:dyDescent="0.2">
      <c r="A551" s="55">
        <v>1550</v>
      </c>
      <c r="B551" s="54" t="s">
        <v>2511</v>
      </c>
      <c r="C551" s="37" t="s">
        <v>5021</v>
      </c>
      <c r="D551" s="6" t="s">
        <v>2686</v>
      </c>
      <c r="E551" s="6" t="s">
        <v>2848</v>
      </c>
      <c r="F551" s="6">
        <v>1</v>
      </c>
      <c r="G551" s="6">
        <v>5.0199999999999996</v>
      </c>
      <c r="H551" s="6" t="s">
        <v>164</v>
      </c>
      <c r="J551" s="54" t="s">
        <v>92</v>
      </c>
      <c r="K551" s="54" t="s">
        <v>411</v>
      </c>
      <c r="L551" s="37" t="s">
        <v>3607</v>
      </c>
      <c r="M551" s="37" t="s">
        <v>5338</v>
      </c>
      <c r="N551" s="54" t="s">
        <v>5339</v>
      </c>
      <c r="O551" s="6" t="s">
        <v>1850</v>
      </c>
    </row>
    <row r="552" spans="1:15" x14ac:dyDescent="0.2">
      <c r="A552" s="55">
        <v>1551</v>
      </c>
      <c r="B552" s="54" t="s">
        <v>5340</v>
      </c>
      <c r="C552" s="37" t="s">
        <v>4385</v>
      </c>
      <c r="D552" s="6" t="s">
        <v>2686</v>
      </c>
      <c r="E552" s="6" t="s">
        <v>2848</v>
      </c>
      <c r="F552" s="6">
        <v>1</v>
      </c>
      <c r="G552" s="6">
        <v>5.0199999999999996</v>
      </c>
      <c r="H552" s="6" t="s">
        <v>164</v>
      </c>
      <c r="J552" s="54" t="s">
        <v>5341</v>
      </c>
      <c r="K552" s="54" t="s">
        <v>400</v>
      </c>
      <c r="L552" s="37" t="s">
        <v>5342</v>
      </c>
      <c r="M552" s="37" t="s">
        <v>5343</v>
      </c>
      <c r="N552" s="54" t="s">
        <v>5033</v>
      </c>
      <c r="O552" s="6" t="s">
        <v>1850</v>
      </c>
    </row>
    <row r="553" spans="1:15" x14ac:dyDescent="0.2">
      <c r="A553" s="55">
        <v>1552</v>
      </c>
      <c r="B553" s="54" t="s">
        <v>3026</v>
      </c>
      <c r="C553" s="37" t="s">
        <v>5344</v>
      </c>
      <c r="D553" s="6" t="s">
        <v>2686</v>
      </c>
      <c r="E553" s="6" t="s">
        <v>2848</v>
      </c>
      <c r="F553" s="6">
        <v>1</v>
      </c>
      <c r="G553" s="6">
        <v>5.0199999999999996</v>
      </c>
      <c r="H553" s="6" t="s">
        <v>164</v>
      </c>
      <c r="J553" s="54" t="s">
        <v>141</v>
      </c>
      <c r="K553" s="54" t="s">
        <v>473</v>
      </c>
      <c r="L553" s="37" t="s">
        <v>709</v>
      </c>
      <c r="M553" s="37" t="s">
        <v>1164</v>
      </c>
      <c r="N553" s="54" t="s">
        <v>5345</v>
      </c>
      <c r="O553" s="6" t="s">
        <v>1850</v>
      </c>
    </row>
    <row r="554" spans="1:15" x14ac:dyDescent="0.2">
      <c r="A554" s="55">
        <v>1553</v>
      </c>
      <c r="B554" s="54" t="s">
        <v>3026</v>
      </c>
      <c r="C554" s="37" t="s">
        <v>5346</v>
      </c>
      <c r="D554" s="6" t="s">
        <v>2686</v>
      </c>
      <c r="E554" s="6" t="s">
        <v>2848</v>
      </c>
      <c r="F554" s="6">
        <v>1</v>
      </c>
      <c r="G554" s="6">
        <v>5.0199999999999996</v>
      </c>
      <c r="H554" s="6" t="s">
        <v>164</v>
      </c>
      <c r="J554" s="54" t="s">
        <v>141</v>
      </c>
      <c r="K554" s="54" t="s">
        <v>171</v>
      </c>
      <c r="L554" s="37" t="s">
        <v>709</v>
      </c>
      <c r="M554" s="37" t="s">
        <v>793</v>
      </c>
      <c r="N554" s="54" t="s">
        <v>5345</v>
      </c>
      <c r="O554" s="6" t="s">
        <v>1850</v>
      </c>
    </row>
    <row r="555" spans="1:15" x14ac:dyDescent="0.2">
      <c r="A555" s="55">
        <v>1554</v>
      </c>
      <c r="B555" s="54" t="s">
        <v>4196</v>
      </c>
      <c r="C555" s="37" t="s">
        <v>4228</v>
      </c>
      <c r="D555" s="6" t="s">
        <v>2686</v>
      </c>
      <c r="E555" s="6" t="s">
        <v>2848</v>
      </c>
      <c r="F555" s="6">
        <v>1</v>
      </c>
      <c r="G555" s="6">
        <v>5.0199999999999996</v>
      </c>
      <c r="H555" s="6" t="s">
        <v>164</v>
      </c>
      <c r="J555" s="54" t="s">
        <v>210</v>
      </c>
      <c r="K555" s="54" t="s">
        <v>376</v>
      </c>
      <c r="L555" s="37" t="s">
        <v>5347</v>
      </c>
      <c r="M555" s="37" t="s">
        <v>5348</v>
      </c>
      <c r="N555" s="54" t="s">
        <v>5349</v>
      </c>
      <c r="O555" s="6" t="s">
        <v>1850</v>
      </c>
    </row>
    <row r="556" spans="1:15" x14ac:dyDescent="0.2">
      <c r="A556" s="55">
        <v>1555</v>
      </c>
      <c r="B556" s="54" t="s">
        <v>5350</v>
      </c>
      <c r="C556" s="37" t="s">
        <v>5351</v>
      </c>
      <c r="D556" s="6" t="s">
        <v>2686</v>
      </c>
      <c r="E556" s="6" t="s">
        <v>2848</v>
      </c>
      <c r="F556" s="6">
        <v>1</v>
      </c>
      <c r="G556" s="6">
        <v>5.0199999999999996</v>
      </c>
      <c r="H556" s="6" t="s">
        <v>164</v>
      </c>
      <c r="J556" s="54" t="s">
        <v>5352</v>
      </c>
      <c r="K556" s="54" t="s">
        <v>389</v>
      </c>
      <c r="L556" s="37" t="s">
        <v>5353</v>
      </c>
      <c r="M556" s="37" t="s">
        <v>5354</v>
      </c>
      <c r="N556" s="54" t="s">
        <v>5257</v>
      </c>
      <c r="O556" s="6" t="s">
        <v>1850</v>
      </c>
    </row>
    <row r="557" spans="1:15" x14ac:dyDescent="0.2">
      <c r="A557" s="55">
        <v>1556</v>
      </c>
      <c r="B557" s="54" t="s">
        <v>5355</v>
      </c>
      <c r="C557" s="37" t="s">
        <v>5356</v>
      </c>
      <c r="D557" s="6" t="s">
        <v>2686</v>
      </c>
      <c r="E557" s="6" t="s">
        <v>2848</v>
      </c>
      <c r="F557" s="6">
        <v>1</v>
      </c>
      <c r="G557" s="6">
        <v>5.0199999999999996</v>
      </c>
      <c r="H557" s="6" t="s">
        <v>164</v>
      </c>
      <c r="J557" s="54" t="s">
        <v>5357</v>
      </c>
      <c r="K557" s="54" t="s">
        <v>396</v>
      </c>
      <c r="L557" s="37" t="s">
        <v>5358</v>
      </c>
      <c r="M557" s="37" t="s">
        <v>5359</v>
      </c>
      <c r="N557" s="54" t="s">
        <v>5360</v>
      </c>
      <c r="O557" s="6" t="s">
        <v>1850</v>
      </c>
    </row>
    <row r="558" spans="1:15" x14ac:dyDescent="0.2">
      <c r="A558" s="55">
        <v>1557</v>
      </c>
      <c r="B558" s="54" t="s">
        <v>2935</v>
      </c>
      <c r="C558" s="37" t="s">
        <v>5361</v>
      </c>
      <c r="D558" s="6" t="s">
        <v>2686</v>
      </c>
      <c r="E558" s="6" t="s">
        <v>3814</v>
      </c>
      <c r="F558" s="6">
        <v>1</v>
      </c>
      <c r="G558" s="6">
        <v>5.0199999999999996</v>
      </c>
      <c r="H558" s="6" t="s">
        <v>164</v>
      </c>
      <c r="J558" s="54" t="s">
        <v>2938</v>
      </c>
      <c r="K558" s="54" t="s">
        <v>522</v>
      </c>
      <c r="L558" s="37" t="s">
        <v>5301</v>
      </c>
      <c r="M558" s="37" t="s">
        <v>1154</v>
      </c>
      <c r="N558" s="54" t="s">
        <v>5362</v>
      </c>
      <c r="O558" s="6" t="s">
        <v>1850</v>
      </c>
    </row>
    <row r="559" spans="1:15" x14ac:dyDescent="0.2">
      <c r="A559" s="55">
        <v>1558</v>
      </c>
      <c r="B559" s="54" t="s">
        <v>2558</v>
      </c>
      <c r="C559" s="37" t="s">
        <v>5363</v>
      </c>
      <c r="D559" s="6" t="s">
        <v>2686</v>
      </c>
      <c r="E559" s="6" t="s">
        <v>3814</v>
      </c>
      <c r="F559" s="6">
        <v>1</v>
      </c>
      <c r="G559" s="6">
        <v>5.0199999999999996</v>
      </c>
      <c r="H559" s="6" t="s">
        <v>164</v>
      </c>
      <c r="J559" s="54" t="s">
        <v>26</v>
      </c>
      <c r="K559" s="54" t="s">
        <v>1664</v>
      </c>
      <c r="L559" s="37" t="s">
        <v>563</v>
      </c>
      <c r="M559" s="37" t="s">
        <v>1665</v>
      </c>
      <c r="N559" s="54" t="s">
        <v>5364</v>
      </c>
      <c r="O559" s="6" t="s">
        <v>1850</v>
      </c>
    </row>
    <row r="560" spans="1:15" x14ac:dyDescent="0.2">
      <c r="A560" s="55">
        <v>1559</v>
      </c>
      <c r="B560" s="54" t="s">
        <v>524</v>
      </c>
      <c r="C560" s="37" t="s">
        <v>4279</v>
      </c>
      <c r="D560" s="6" t="s">
        <v>2686</v>
      </c>
      <c r="E560" s="6" t="s">
        <v>3814</v>
      </c>
      <c r="F560" s="6">
        <v>1</v>
      </c>
      <c r="G560" s="6">
        <v>5.0199999999999996</v>
      </c>
      <c r="H560" s="6" t="s">
        <v>164</v>
      </c>
      <c r="J560" s="54" t="s">
        <v>138</v>
      </c>
      <c r="K560" s="54" t="s">
        <v>363</v>
      </c>
      <c r="L560" s="37" t="s">
        <v>800</v>
      </c>
      <c r="M560" s="37" t="s">
        <v>2564</v>
      </c>
      <c r="N560" s="54" t="s">
        <v>5365</v>
      </c>
      <c r="O560" s="6" t="s">
        <v>1850</v>
      </c>
    </row>
    <row r="561" spans="1:16" x14ac:dyDescent="0.2">
      <c r="A561" s="55">
        <v>1560</v>
      </c>
      <c r="B561" s="54" t="s">
        <v>4226</v>
      </c>
      <c r="C561" s="37" t="s">
        <v>5366</v>
      </c>
      <c r="D561" s="6" t="s">
        <v>2686</v>
      </c>
      <c r="E561" s="6" t="s">
        <v>3814</v>
      </c>
      <c r="F561" s="6">
        <v>1</v>
      </c>
      <c r="G561" s="6">
        <v>5.0199999999999996</v>
      </c>
      <c r="H561" s="6" t="s">
        <v>164</v>
      </c>
      <c r="J561" s="54" t="s">
        <v>1466</v>
      </c>
      <c r="K561" s="54" t="s">
        <v>1232</v>
      </c>
      <c r="L561" s="37" t="s">
        <v>1467</v>
      </c>
      <c r="M561" s="37" t="s">
        <v>1233</v>
      </c>
      <c r="N561" s="54" t="s">
        <v>5367</v>
      </c>
      <c r="O561" s="6" t="s">
        <v>1850</v>
      </c>
    </row>
    <row r="562" spans="1:16" x14ac:dyDescent="0.2">
      <c r="A562" s="55">
        <v>1561</v>
      </c>
      <c r="B562" s="54" t="s">
        <v>4063</v>
      </c>
      <c r="C562" s="37" t="s">
        <v>5368</v>
      </c>
      <c r="D562" s="6" t="s">
        <v>2686</v>
      </c>
      <c r="E562" s="6" t="s">
        <v>3814</v>
      </c>
      <c r="F562" s="6">
        <v>1</v>
      </c>
      <c r="G562" s="6">
        <v>5.0199999999999996</v>
      </c>
      <c r="H562" s="6" t="s">
        <v>164</v>
      </c>
      <c r="J562" s="54" t="s">
        <v>208</v>
      </c>
      <c r="K562" s="54" t="s">
        <v>5369</v>
      </c>
      <c r="L562" s="37" t="s">
        <v>628</v>
      </c>
      <c r="M562" s="37" t="s">
        <v>5370</v>
      </c>
      <c r="N562" s="54" t="s">
        <v>5371</v>
      </c>
      <c r="O562" s="6" t="s">
        <v>1850</v>
      </c>
    </row>
    <row r="563" spans="1:16" x14ac:dyDescent="0.2">
      <c r="A563" s="55">
        <v>1562</v>
      </c>
      <c r="B563" s="54" t="s">
        <v>3921</v>
      </c>
      <c r="C563" s="37" t="s">
        <v>4340</v>
      </c>
      <c r="D563" s="6" t="s">
        <v>2686</v>
      </c>
      <c r="E563" s="6" t="s">
        <v>3814</v>
      </c>
      <c r="F563" s="6">
        <v>1</v>
      </c>
      <c r="G563" s="6">
        <v>5.0199999999999996</v>
      </c>
      <c r="H563" s="6" t="s">
        <v>164</v>
      </c>
      <c r="J563" s="54" t="s">
        <v>289</v>
      </c>
      <c r="K563" s="54" t="s">
        <v>427</v>
      </c>
      <c r="L563" s="37" t="s">
        <v>735</v>
      </c>
      <c r="M563" s="37" t="s">
        <v>1148</v>
      </c>
      <c r="N563" s="54" t="s">
        <v>5038</v>
      </c>
      <c r="O563" s="6" t="s">
        <v>1850</v>
      </c>
    </row>
    <row r="564" spans="1:16" x14ac:dyDescent="0.2">
      <c r="A564" s="55">
        <v>1563</v>
      </c>
      <c r="B564" s="54" t="s">
        <v>5372</v>
      </c>
      <c r="C564" s="37" t="s">
        <v>5373</v>
      </c>
      <c r="D564" s="6" t="s">
        <v>2686</v>
      </c>
      <c r="E564" s="6" t="s">
        <v>3814</v>
      </c>
      <c r="F564" s="6">
        <v>1</v>
      </c>
      <c r="G564" s="6">
        <v>5.0199999999999996</v>
      </c>
      <c r="H564" s="6" t="s">
        <v>164</v>
      </c>
      <c r="J564" s="54" t="s">
        <v>5374</v>
      </c>
      <c r="K564" s="54" t="s">
        <v>425</v>
      </c>
      <c r="L564" s="37" t="s">
        <v>5375</v>
      </c>
      <c r="M564" s="37" t="s">
        <v>1038</v>
      </c>
      <c r="N564" s="54" t="s">
        <v>5376</v>
      </c>
      <c r="O564" s="6" t="s">
        <v>1850</v>
      </c>
    </row>
    <row r="565" spans="1:16" x14ac:dyDescent="0.2">
      <c r="A565" s="55">
        <v>1564</v>
      </c>
      <c r="B565" s="54" t="s">
        <v>2493</v>
      </c>
      <c r="C565" s="37" t="s">
        <v>5377</v>
      </c>
      <c r="D565" s="6" t="s">
        <v>2686</v>
      </c>
      <c r="E565" s="6" t="s">
        <v>3814</v>
      </c>
      <c r="F565" s="6">
        <v>1</v>
      </c>
      <c r="G565" s="6">
        <v>5.0199999999999996</v>
      </c>
      <c r="H565" s="6" t="s">
        <v>164</v>
      </c>
      <c r="J565" s="54" t="s">
        <v>239</v>
      </c>
      <c r="K565" s="54" t="s">
        <v>491</v>
      </c>
      <c r="L565" s="37" t="s">
        <v>584</v>
      </c>
      <c r="M565" s="37" t="s">
        <v>1214</v>
      </c>
      <c r="N565" s="54" t="s">
        <v>5378</v>
      </c>
      <c r="O565" s="6" t="s">
        <v>1850</v>
      </c>
    </row>
    <row r="566" spans="1:16" x14ac:dyDescent="0.2">
      <c r="A566" s="55">
        <v>1565</v>
      </c>
      <c r="B566" s="54" t="s">
        <v>2618</v>
      </c>
      <c r="C566" s="37" t="s">
        <v>5379</v>
      </c>
      <c r="D566" s="6" t="s">
        <v>2686</v>
      </c>
      <c r="E566" s="6" t="s">
        <v>3814</v>
      </c>
      <c r="F566" s="6">
        <v>1</v>
      </c>
      <c r="G566" s="6">
        <v>5.0199999999999996</v>
      </c>
      <c r="H566" s="6" t="s">
        <v>164</v>
      </c>
      <c r="J566" s="54" t="s">
        <v>100</v>
      </c>
      <c r="K566" s="54" t="s">
        <v>5380</v>
      </c>
      <c r="L566" s="37" t="s">
        <v>639</v>
      </c>
      <c r="M566" s="37" t="s">
        <v>5381</v>
      </c>
      <c r="N566" s="54" t="s">
        <v>5382</v>
      </c>
      <c r="O566" s="6" t="s">
        <v>1850</v>
      </c>
    </row>
    <row r="567" spans="1:16" x14ac:dyDescent="0.2">
      <c r="A567" s="55">
        <v>1566</v>
      </c>
      <c r="B567" s="54" t="s">
        <v>5383</v>
      </c>
      <c r="C567" s="37" t="s">
        <v>5384</v>
      </c>
      <c r="D567" s="6" t="s">
        <v>2686</v>
      </c>
      <c r="E567" s="6" t="s">
        <v>2842</v>
      </c>
      <c r="F567" s="6">
        <v>1</v>
      </c>
      <c r="G567" s="6">
        <v>5.0199999999999996</v>
      </c>
      <c r="H567" s="6" t="s">
        <v>164</v>
      </c>
      <c r="J567" s="54" t="s">
        <v>5385</v>
      </c>
      <c r="K567" s="54" t="s">
        <v>5386</v>
      </c>
      <c r="L567" s="37" t="s">
        <v>5387</v>
      </c>
      <c r="M567" s="37" t="s">
        <v>5388</v>
      </c>
      <c r="N567" s="56" t="s">
        <v>5389</v>
      </c>
      <c r="O567" s="23" t="s">
        <v>1850</v>
      </c>
      <c r="P567" s="56"/>
    </row>
    <row r="568" spans="1:16" x14ac:dyDescent="0.2">
      <c r="A568" s="55">
        <v>1567</v>
      </c>
      <c r="B568" s="54" t="s">
        <v>5390</v>
      </c>
      <c r="C568" s="37" t="s">
        <v>2601</v>
      </c>
      <c r="D568" s="6" t="s">
        <v>2686</v>
      </c>
      <c r="E568" s="6" t="s">
        <v>2842</v>
      </c>
      <c r="F568" s="6">
        <v>1</v>
      </c>
      <c r="G568" s="6">
        <v>5.0199999999999996</v>
      </c>
      <c r="H568" s="6" t="s">
        <v>164</v>
      </c>
      <c r="J568" s="54" t="s">
        <v>5391</v>
      </c>
      <c r="K568" s="54" t="s">
        <v>425</v>
      </c>
      <c r="L568" s="37" t="s">
        <v>5392</v>
      </c>
      <c r="M568" s="37" t="s">
        <v>1038</v>
      </c>
      <c r="N568" s="56" t="s">
        <v>5393</v>
      </c>
      <c r="O568" s="23" t="s">
        <v>1850</v>
      </c>
      <c r="P568" s="56"/>
    </row>
    <row r="569" spans="1:16" x14ac:dyDescent="0.2">
      <c r="A569" s="55">
        <v>1568</v>
      </c>
      <c r="B569" s="54" t="s">
        <v>27</v>
      </c>
      <c r="C569" s="37" t="s">
        <v>5394</v>
      </c>
      <c r="D569" s="6" t="s">
        <v>2686</v>
      </c>
      <c r="E569" s="6" t="s">
        <v>2842</v>
      </c>
      <c r="F569" s="6">
        <v>1</v>
      </c>
      <c r="G569" s="6">
        <v>5.0199999999999996</v>
      </c>
      <c r="H569" s="6" t="s">
        <v>164</v>
      </c>
      <c r="J569" s="54" t="s">
        <v>28</v>
      </c>
      <c r="K569" s="54" t="s">
        <v>1396</v>
      </c>
      <c r="L569" s="37" t="s">
        <v>618</v>
      </c>
      <c r="M569" s="37" t="s">
        <v>1659</v>
      </c>
      <c r="N569" s="54" t="s">
        <v>5395</v>
      </c>
      <c r="O569" s="6" t="s">
        <v>1850</v>
      </c>
    </row>
    <row r="570" spans="1:16" x14ac:dyDescent="0.2">
      <c r="A570" s="55">
        <v>1569</v>
      </c>
      <c r="B570" s="54" t="s">
        <v>5396</v>
      </c>
      <c r="C570" s="37" t="s">
        <v>5397</v>
      </c>
      <c r="D570" s="6" t="s">
        <v>2686</v>
      </c>
      <c r="E570" s="6" t="s">
        <v>2842</v>
      </c>
      <c r="F570" s="6">
        <v>1</v>
      </c>
      <c r="G570" s="6">
        <v>5.0199999999999996</v>
      </c>
      <c r="H570" s="6" t="s">
        <v>164</v>
      </c>
      <c r="J570" s="54" t="s">
        <v>5398</v>
      </c>
      <c r="K570" s="54" t="s">
        <v>5399</v>
      </c>
      <c r="L570" s="37" t="s">
        <v>5400</v>
      </c>
      <c r="M570" s="37" t="s">
        <v>5401</v>
      </c>
      <c r="N570" s="54" t="s">
        <v>5402</v>
      </c>
      <c r="O570" s="6" t="s">
        <v>1850</v>
      </c>
    </row>
    <row r="571" spans="1:16" x14ac:dyDescent="0.2">
      <c r="A571" s="55">
        <v>1570</v>
      </c>
      <c r="B571" s="54" t="s">
        <v>5403</v>
      </c>
      <c r="C571" s="37" t="s">
        <v>5404</v>
      </c>
      <c r="D571" s="6" t="s">
        <v>2686</v>
      </c>
      <c r="E571" s="6" t="s">
        <v>2842</v>
      </c>
      <c r="F571" s="6">
        <v>1</v>
      </c>
      <c r="G571" s="6">
        <v>5.0199999999999996</v>
      </c>
      <c r="H571" s="6" t="s">
        <v>164</v>
      </c>
      <c r="J571" s="54" t="s">
        <v>2196</v>
      </c>
      <c r="K571" s="54" t="s">
        <v>5405</v>
      </c>
      <c r="L571" s="37" t="s">
        <v>2197</v>
      </c>
      <c r="M571" s="37" t="s">
        <v>5406</v>
      </c>
      <c r="N571" s="54" t="s">
        <v>5407</v>
      </c>
      <c r="O571" s="6" t="s">
        <v>1850</v>
      </c>
    </row>
    <row r="572" spans="1:16" x14ac:dyDescent="0.2">
      <c r="A572" s="55">
        <v>1571</v>
      </c>
      <c r="B572" s="54" t="s">
        <v>5408</v>
      </c>
      <c r="C572" s="37" t="s">
        <v>5409</v>
      </c>
      <c r="D572" s="6" t="s">
        <v>2686</v>
      </c>
      <c r="E572" s="6" t="s">
        <v>2842</v>
      </c>
      <c r="F572" s="6">
        <v>1</v>
      </c>
      <c r="G572" s="6">
        <v>5.0199999999999996</v>
      </c>
      <c r="H572" s="6" t="s">
        <v>164</v>
      </c>
      <c r="J572" s="54" t="s">
        <v>5410</v>
      </c>
      <c r="K572" s="54" t="s">
        <v>1302</v>
      </c>
      <c r="L572" s="37" t="s">
        <v>5411</v>
      </c>
      <c r="M572" s="37" t="s">
        <v>1303</v>
      </c>
      <c r="N572" s="54" t="s">
        <v>5412</v>
      </c>
      <c r="O572" s="6" t="s">
        <v>1850</v>
      </c>
    </row>
    <row r="573" spans="1:16" x14ac:dyDescent="0.2">
      <c r="A573" s="55">
        <v>1572</v>
      </c>
      <c r="B573" s="54" t="s">
        <v>2558</v>
      </c>
      <c r="C573" s="37" t="s">
        <v>5413</v>
      </c>
      <c r="D573" s="6" t="s">
        <v>2686</v>
      </c>
      <c r="E573" s="6" t="s">
        <v>2901</v>
      </c>
      <c r="F573" s="6">
        <v>1</v>
      </c>
      <c r="G573" s="6">
        <v>5.0199999999999996</v>
      </c>
      <c r="H573" s="6" t="s">
        <v>164</v>
      </c>
      <c r="J573" s="54" t="s">
        <v>26</v>
      </c>
      <c r="K573" s="54" t="s">
        <v>5386</v>
      </c>
      <c r="L573" s="37" t="s">
        <v>563</v>
      </c>
      <c r="M573" s="37" t="s">
        <v>5388</v>
      </c>
      <c r="N573" s="54" t="s">
        <v>5414</v>
      </c>
      <c r="O573" s="6" t="s">
        <v>1850</v>
      </c>
    </row>
    <row r="574" spans="1:16" x14ac:dyDescent="0.2">
      <c r="A574" s="55">
        <v>1573</v>
      </c>
      <c r="B574" s="54" t="s">
        <v>4189</v>
      </c>
      <c r="C574" s="37" t="s">
        <v>5415</v>
      </c>
      <c r="D574" s="6" t="s">
        <v>2686</v>
      </c>
      <c r="E574" s="6" t="s">
        <v>2901</v>
      </c>
      <c r="F574" s="6">
        <v>1</v>
      </c>
      <c r="G574" s="6">
        <v>5.0199999999999996</v>
      </c>
      <c r="H574" s="6" t="s">
        <v>164</v>
      </c>
      <c r="J574" s="54" t="s">
        <v>1103</v>
      </c>
      <c r="K574" s="54" t="s">
        <v>376</v>
      </c>
      <c r="L574" s="37" t="s">
        <v>1104</v>
      </c>
      <c r="M574" s="37" t="s">
        <v>1197</v>
      </c>
      <c r="N574" s="54" t="s">
        <v>5416</v>
      </c>
      <c r="O574" s="6" t="s">
        <v>1850</v>
      </c>
    </row>
    <row r="575" spans="1:16" x14ac:dyDescent="0.2">
      <c r="A575" s="55">
        <v>1574</v>
      </c>
      <c r="B575" s="54" t="s">
        <v>4112</v>
      </c>
      <c r="C575" s="37" t="s">
        <v>5417</v>
      </c>
      <c r="D575" s="6" t="s">
        <v>2686</v>
      </c>
      <c r="E575" s="6" t="s">
        <v>2901</v>
      </c>
      <c r="F575" s="6">
        <v>1</v>
      </c>
      <c r="G575" s="6">
        <v>5.0199999999999996</v>
      </c>
      <c r="H575" s="6" t="s">
        <v>164</v>
      </c>
      <c r="J575" s="54" t="s">
        <v>240</v>
      </c>
      <c r="K575" s="54" t="s">
        <v>513</v>
      </c>
      <c r="L575" s="37" t="s">
        <v>569</v>
      </c>
      <c r="M575" s="37" t="s">
        <v>1109</v>
      </c>
      <c r="N575" s="54" t="s">
        <v>5418</v>
      </c>
      <c r="O575" s="6" t="s">
        <v>1850</v>
      </c>
    </row>
    <row r="576" spans="1:16" x14ac:dyDescent="0.2">
      <c r="A576" s="55">
        <v>1575</v>
      </c>
      <c r="B576" s="54" t="s">
        <v>6</v>
      </c>
      <c r="C576" s="37" t="s">
        <v>5419</v>
      </c>
      <c r="D576" s="6" t="s">
        <v>2686</v>
      </c>
      <c r="E576" s="6" t="s">
        <v>2901</v>
      </c>
      <c r="F576" s="6">
        <v>1</v>
      </c>
      <c r="G576" s="6">
        <v>5.0199999999999996</v>
      </c>
      <c r="H576" s="6" t="s">
        <v>2566</v>
      </c>
      <c r="J576" s="54" t="s">
        <v>7</v>
      </c>
      <c r="K576" s="54" t="s">
        <v>78</v>
      </c>
      <c r="L576" s="37" t="s">
        <v>676</v>
      </c>
      <c r="M576" s="37" t="s">
        <v>680</v>
      </c>
      <c r="N576" s="54" t="s">
        <v>5420</v>
      </c>
      <c r="O576" s="6" t="s">
        <v>1850</v>
      </c>
    </row>
    <row r="577" spans="1:15" x14ac:dyDescent="0.2">
      <c r="A577" s="55">
        <v>1576</v>
      </c>
      <c r="B577" s="54" t="s">
        <v>3646</v>
      </c>
      <c r="C577" s="37" t="s">
        <v>5421</v>
      </c>
      <c r="D577" s="6" t="s">
        <v>2686</v>
      </c>
      <c r="E577" s="6" t="s">
        <v>2901</v>
      </c>
      <c r="F577" s="6">
        <v>1</v>
      </c>
      <c r="G577" s="6">
        <v>5.26</v>
      </c>
      <c r="H577" s="6" t="s">
        <v>164</v>
      </c>
      <c r="J577" s="54" t="s">
        <v>29</v>
      </c>
      <c r="K577" s="54" t="s">
        <v>410</v>
      </c>
      <c r="L577" s="37" t="s">
        <v>619</v>
      </c>
      <c r="M577" s="37" t="s">
        <v>1107</v>
      </c>
      <c r="N577" s="54" t="s">
        <v>5422</v>
      </c>
      <c r="O577" s="6" t="s">
        <v>1850</v>
      </c>
    </row>
    <row r="578" spans="1:15" x14ac:dyDescent="0.2">
      <c r="A578" s="55">
        <v>1577</v>
      </c>
      <c r="B578" s="54" t="s">
        <v>4294</v>
      </c>
      <c r="C578" s="37" t="s">
        <v>5423</v>
      </c>
      <c r="D578" s="6" t="s">
        <v>2686</v>
      </c>
      <c r="E578" s="6" t="s">
        <v>2901</v>
      </c>
      <c r="F578" s="6">
        <v>1</v>
      </c>
      <c r="G578" s="6">
        <v>5.0199999999999996</v>
      </c>
      <c r="H578" s="6" t="s">
        <v>164</v>
      </c>
      <c r="J578" s="54" t="s">
        <v>91</v>
      </c>
      <c r="K578" s="54" t="s">
        <v>1234</v>
      </c>
      <c r="L578" s="37" t="s">
        <v>773</v>
      </c>
      <c r="M578" s="37" t="s">
        <v>1235</v>
      </c>
      <c r="N578" s="54" t="s">
        <v>3263</v>
      </c>
      <c r="O578" s="6" t="s">
        <v>1850</v>
      </c>
    </row>
    <row r="579" spans="1:15" x14ac:dyDescent="0.2">
      <c r="A579" s="55">
        <v>1578</v>
      </c>
      <c r="B579" s="54" t="s">
        <v>5424</v>
      </c>
      <c r="C579" s="37" t="s">
        <v>5425</v>
      </c>
      <c r="D579" s="6" t="s">
        <v>2686</v>
      </c>
      <c r="E579" s="6" t="s">
        <v>2901</v>
      </c>
      <c r="F579" s="6">
        <v>1</v>
      </c>
      <c r="G579" s="6">
        <v>5.0199999999999996</v>
      </c>
      <c r="H579" s="6" t="s">
        <v>164</v>
      </c>
      <c r="J579" s="54" t="s">
        <v>5426</v>
      </c>
      <c r="K579" s="54" t="s">
        <v>507</v>
      </c>
      <c r="L579" s="37" t="s">
        <v>1601</v>
      </c>
      <c r="M579" s="37" t="s">
        <v>1134</v>
      </c>
      <c r="N579" s="54" t="s">
        <v>5083</v>
      </c>
      <c r="O579" s="6" t="s">
        <v>1850</v>
      </c>
    </row>
    <row r="580" spans="1:15" x14ac:dyDescent="0.2">
      <c r="A580" s="55">
        <v>1579</v>
      </c>
      <c r="B580" s="54" t="s">
        <v>5427</v>
      </c>
      <c r="C580" s="37" t="s">
        <v>5425</v>
      </c>
      <c r="D580" s="6" t="s">
        <v>2686</v>
      </c>
      <c r="E580" s="6" t="s">
        <v>2901</v>
      </c>
      <c r="F580" s="6">
        <v>1</v>
      </c>
      <c r="G580" s="6">
        <v>5.0199999999999996</v>
      </c>
      <c r="H580" s="6" t="s">
        <v>164</v>
      </c>
      <c r="J580" s="54" t="s">
        <v>5428</v>
      </c>
      <c r="K580" s="54" t="s">
        <v>507</v>
      </c>
      <c r="L580" s="37" t="s">
        <v>5429</v>
      </c>
      <c r="M580" s="37" t="s">
        <v>1134</v>
      </c>
      <c r="N580" s="54" t="s">
        <v>5382</v>
      </c>
      <c r="O580" s="6" t="s">
        <v>1850</v>
      </c>
    </row>
    <row r="581" spans="1:15" x14ac:dyDescent="0.2">
      <c r="A581" s="55">
        <v>1580</v>
      </c>
      <c r="B581" s="54" t="s">
        <v>2474</v>
      </c>
      <c r="C581" s="37" t="s">
        <v>4590</v>
      </c>
      <c r="D581" s="6" t="s">
        <v>2686</v>
      </c>
      <c r="E581" s="6" t="s">
        <v>3020</v>
      </c>
      <c r="F581" s="6">
        <v>2</v>
      </c>
      <c r="G581" s="6">
        <v>5.03</v>
      </c>
      <c r="H581" s="6" t="s">
        <v>164</v>
      </c>
      <c r="J581" s="54" t="s">
        <v>116</v>
      </c>
      <c r="K581" s="54" t="s">
        <v>362</v>
      </c>
      <c r="L581" s="37" t="s">
        <v>755</v>
      </c>
      <c r="M581" s="37" t="s">
        <v>1150</v>
      </c>
      <c r="N581" s="54" t="s">
        <v>2522</v>
      </c>
      <c r="O581" s="6" t="s">
        <v>1850</v>
      </c>
    </row>
    <row r="582" spans="1:15" x14ac:dyDescent="0.2">
      <c r="A582" s="55">
        <v>1581</v>
      </c>
      <c r="B582" s="54" t="s">
        <v>5430</v>
      </c>
      <c r="C582" s="37" t="s">
        <v>5431</v>
      </c>
      <c r="D582" s="6" t="s">
        <v>2686</v>
      </c>
      <c r="E582" s="6" t="s">
        <v>3020</v>
      </c>
      <c r="F582" s="6">
        <v>1</v>
      </c>
      <c r="G582" s="6">
        <v>5.03</v>
      </c>
      <c r="H582" s="6" t="s">
        <v>164</v>
      </c>
      <c r="J582" s="54" t="s">
        <v>5432</v>
      </c>
      <c r="K582" s="54" t="s">
        <v>484</v>
      </c>
      <c r="L582" s="37" t="s">
        <v>5433</v>
      </c>
      <c r="M582" s="37" t="s">
        <v>1208</v>
      </c>
      <c r="N582" s="54" t="s">
        <v>5434</v>
      </c>
      <c r="O582" s="6" t="s">
        <v>1850</v>
      </c>
    </row>
    <row r="583" spans="1:15" x14ac:dyDescent="0.2">
      <c r="A583" s="55">
        <v>1582</v>
      </c>
      <c r="B583" s="54" t="s">
        <v>5435</v>
      </c>
      <c r="C583" s="37" t="s">
        <v>5436</v>
      </c>
      <c r="D583" s="6" t="s">
        <v>2686</v>
      </c>
      <c r="E583" s="6" t="s">
        <v>3020</v>
      </c>
      <c r="F583" s="6">
        <v>1</v>
      </c>
      <c r="G583" s="6">
        <v>5.03</v>
      </c>
      <c r="H583" s="6" t="s">
        <v>164</v>
      </c>
      <c r="J583" s="54" t="s">
        <v>5437</v>
      </c>
      <c r="K583" s="54" t="s">
        <v>5438</v>
      </c>
      <c r="L583" s="37" t="s">
        <v>5439</v>
      </c>
      <c r="M583" s="37" t="s">
        <v>5440</v>
      </c>
      <c r="N583" s="54" t="s">
        <v>5225</v>
      </c>
      <c r="O583" s="6" t="s">
        <v>1850</v>
      </c>
    </row>
    <row r="584" spans="1:15" x14ac:dyDescent="0.2">
      <c r="A584" s="55">
        <v>1583</v>
      </c>
      <c r="B584" s="54" t="s">
        <v>4244</v>
      </c>
      <c r="C584" s="37" t="s">
        <v>5441</v>
      </c>
      <c r="D584" s="6" t="s">
        <v>2686</v>
      </c>
      <c r="E584" s="6" t="s">
        <v>3020</v>
      </c>
      <c r="F584" s="6">
        <v>1</v>
      </c>
      <c r="G584" s="6">
        <v>5.03</v>
      </c>
      <c r="H584" s="6" t="s">
        <v>164</v>
      </c>
      <c r="J584" s="54" t="s">
        <v>943</v>
      </c>
      <c r="K584" s="54" t="s">
        <v>362</v>
      </c>
      <c r="L584" s="37" t="s">
        <v>5442</v>
      </c>
      <c r="M584" s="37" t="s">
        <v>1150</v>
      </c>
      <c r="N584" s="54" t="s">
        <v>5155</v>
      </c>
      <c r="O584" s="6" t="s">
        <v>1850</v>
      </c>
    </row>
    <row r="585" spans="1:15" x14ac:dyDescent="0.2">
      <c r="A585" s="55">
        <v>1584</v>
      </c>
      <c r="B585" s="54" t="s">
        <v>5443</v>
      </c>
      <c r="C585" s="37" t="s">
        <v>5444</v>
      </c>
      <c r="D585" s="6" t="s">
        <v>2686</v>
      </c>
      <c r="E585" s="6" t="s">
        <v>3020</v>
      </c>
      <c r="F585" s="6">
        <v>1</v>
      </c>
      <c r="G585" s="6">
        <v>5.03</v>
      </c>
      <c r="H585" s="6" t="s">
        <v>164</v>
      </c>
      <c r="J585" s="54" t="s">
        <v>5445</v>
      </c>
      <c r="K585" s="54" t="s">
        <v>469</v>
      </c>
      <c r="L585" s="37" t="s">
        <v>5446</v>
      </c>
      <c r="M585" s="37" t="s">
        <v>1146</v>
      </c>
      <c r="N585" s="54" t="s">
        <v>5054</v>
      </c>
      <c r="O585" s="6" t="s">
        <v>1850</v>
      </c>
    </row>
    <row r="586" spans="1:15" x14ac:dyDescent="0.2">
      <c r="A586" s="55">
        <v>1585</v>
      </c>
      <c r="B586" s="54" t="s">
        <v>5447</v>
      </c>
      <c r="C586" s="37" t="s">
        <v>5448</v>
      </c>
      <c r="D586" s="6" t="s">
        <v>2686</v>
      </c>
      <c r="E586" s="6" t="s">
        <v>3020</v>
      </c>
      <c r="F586" s="6">
        <v>1</v>
      </c>
      <c r="G586" s="6">
        <v>5.03</v>
      </c>
      <c r="H586" s="6" t="s">
        <v>164</v>
      </c>
      <c r="J586" s="54" t="s">
        <v>1078</v>
      </c>
      <c r="K586" s="54" t="s">
        <v>65</v>
      </c>
      <c r="L586" s="37" t="s">
        <v>1079</v>
      </c>
      <c r="M586" s="37" t="s">
        <v>577</v>
      </c>
      <c r="N586" s="54" t="s">
        <v>5449</v>
      </c>
      <c r="O586" s="6" t="s">
        <v>1850</v>
      </c>
    </row>
    <row r="587" spans="1:15" x14ac:dyDescent="0.2">
      <c r="A587" s="55">
        <v>1586</v>
      </c>
      <c r="B587" s="54" t="s">
        <v>5450</v>
      </c>
      <c r="C587" s="37" t="s">
        <v>5451</v>
      </c>
      <c r="D587" s="6" t="s">
        <v>2686</v>
      </c>
      <c r="E587" s="6" t="s">
        <v>3020</v>
      </c>
      <c r="F587" s="6">
        <v>1</v>
      </c>
      <c r="G587" s="6">
        <v>5.03</v>
      </c>
      <c r="H587" s="6" t="s">
        <v>164</v>
      </c>
      <c r="J587" s="54" t="s">
        <v>898</v>
      </c>
      <c r="K587" s="54" t="s">
        <v>5452</v>
      </c>
      <c r="L587" s="37" t="s">
        <v>899</v>
      </c>
      <c r="M587" s="37" t="s">
        <v>5453</v>
      </c>
      <c r="N587" s="54" t="s">
        <v>5454</v>
      </c>
      <c r="O587" s="6" t="s">
        <v>1850</v>
      </c>
    </row>
    <row r="588" spans="1:15" x14ac:dyDescent="0.2">
      <c r="A588" s="55">
        <v>1587</v>
      </c>
      <c r="B588" s="54" t="s">
        <v>5455</v>
      </c>
      <c r="C588" s="37" t="s">
        <v>5456</v>
      </c>
      <c r="D588" s="6" t="s">
        <v>2686</v>
      </c>
      <c r="E588" s="6" t="s">
        <v>3020</v>
      </c>
      <c r="F588" s="6">
        <v>1</v>
      </c>
      <c r="G588" s="6">
        <v>5.03</v>
      </c>
      <c r="H588" s="6" t="s">
        <v>164</v>
      </c>
      <c r="J588" s="54" t="s">
        <v>525</v>
      </c>
      <c r="K588" s="54" t="s">
        <v>5457</v>
      </c>
      <c r="L588" s="37" t="s">
        <v>1219</v>
      </c>
      <c r="M588" s="37" t="s">
        <v>5458</v>
      </c>
      <c r="N588" s="54" t="s">
        <v>5459</v>
      </c>
      <c r="O588" s="6" t="s">
        <v>1850</v>
      </c>
    </row>
    <row r="589" spans="1:15" x14ac:dyDescent="0.2">
      <c r="A589" s="55">
        <v>1588</v>
      </c>
      <c r="B589" s="54" t="s">
        <v>4384</v>
      </c>
      <c r="C589" s="37" t="s">
        <v>4187</v>
      </c>
      <c r="D589" s="6" t="s">
        <v>2686</v>
      </c>
      <c r="E589" s="6" t="s">
        <v>3020</v>
      </c>
      <c r="F589" s="6">
        <v>1</v>
      </c>
      <c r="G589" s="6">
        <v>5.03</v>
      </c>
      <c r="H589" s="6" t="s">
        <v>164</v>
      </c>
      <c r="J589" s="54" t="s">
        <v>242</v>
      </c>
      <c r="K589" s="54" t="s">
        <v>1240</v>
      </c>
      <c r="L589" s="37" t="s">
        <v>802</v>
      </c>
      <c r="M589" s="37" t="s">
        <v>1241</v>
      </c>
      <c r="N589" s="54" t="s">
        <v>5331</v>
      </c>
      <c r="O589" s="6" t="s">
        <v>1850</v>
      </c>
    </row>
    <row r="590" spans="1:15" x14ac:dyDescent="0.2">
      <c r="A590" s="55">
        <v>1589</v>
      </c>
      <c r="B590" s="54" t="s">
        <v>5460</v>
      </c>
      <c r="C590" s="37" t="s">
        <v>5461</v>
      </c>
      <c r="D590" s="6" t="s">
        <v>2686</v>
      </c>
      <c r="E590" s="6" t="s">
        <v>3020</v>
      </c>
      <c r="F590" s="6">
        <v>1</v>
      </c>
      <c r="G590" s="6">
        <v>5.21</v>
      </c>
      <c r="H590" s="6" t="s">
        <v>164</v>
      </c>
      <c r="J590" s="54" t="s">
        <v>1257</v>
      </c>
      <c r="K590" s="54" t="s">
        <v>408</v>
      </c>
      <c r="L590" s="37" t="s">
        <v>1258</v>
      </c>
      <c r="M590" s="37" t="s">
        <v>1132</v>
      </c>
      <c r="N590" s="54" t="s">
        <v>5244</v>
      </c>
      <c r="O590" s="6" t="s">
        <v>1850</v>
      </c>
    </row>
    <row r="591" spans="1:15" x14ac:dyDescent="0.2">
      <c r="A591" s="55">
        <v>1590</v>
      </c>
      <c r="B591" s="54" t="s">
        <v>5462</v>
      </c>
      <c r="C591" s="37" t="s">
        <v>5463</v>
      </c>
      <c r="D591" s="6" t="s">
        <v>2686</v>
      </c>
      <c r="E591" s="6" t="s">
        <v>3020</v>
      </c>
      <c r="F591" s="6">
        <v>1</v>
      </c>
      <c r="G591" s="6">
        <v>5.03</v>
      </c>
      <c r="H591" s="6" t="s">
        <v>164</v>
      </c>
      <c r="J591" s="54" t="s">
        <v>492</v>
      </c>
      <c r="K591" s="54" t="s">
        <v>5464</v>
      </c>
      <c r="L591" s="37" t="s">
        <v>1215</v>
      </c>
      <c r="M591" s="37" t="s">
        <v>5465</v>
      </c>
      <c r="N591" s="54" t="s">
        <v>5466</v>
      </c>
      <c r="O591" s="6" t="s">
        <v>1850</v>
      </c>
    </row>
    <row r="592" spans="1:15" x14ac:dyDescent="0.2">
      <c r="A592" s="55">
        <v>1591</v>
      </c>
      <c r="B592" s="54" t="s">
        <v>5467</v>
      </c>
      <c r="C592" s="37" t="s">
        <v>5468</v>
      </c>
      <c r="D592" s="6" t="s">
        <v>2686</v>
      </c>
      <c r="E592" s="6" t="s">
        <v>3020</v>
      </c>
      <c r="F592" s="6">
        <v>1</v>
      </c>
      <c r="G592" s="6">
        <v>5.03</v>
      </c>
      <c r="H592" s="6" t="s">
        <v>164</v>
      </c>
      <c r="J592" s="54" t="s">
        <v>5469</v>
      </c>
      <c r="K592" s="54" t="s">
        <v>400</v>
      </c>
      <c r="L592" s="37" t="s">
        <v>5470</v>
      </c>
      <c r="M592" s="37" t="s">
        <v>1129</v>
      </c>
      <c r="N592" s="54" t="s">
        <v>5001</v>
      </c>
      <c r="O592" s="6" t="s">
        <v>1850</v>
      </c>
    </row>
    <row r="593" spans="1:15" x14ac:dyDescent="0.2">
      <c r="A593" s="55">
        <v>1592</v>
      </c>
      <c r="B593" s="54" t="s">
        <v>3075</v>
      </c>
      <c r="C593" s="37" t="s">
        <v>5471</v>
      </c>
      <c r="D593" s="6" t="s">
        <v>2686</v>
      </c>
      <c r="E593" s="6" t="s">
        <v>3020</v>
      </c>
      <c r="F593" s="6">
        <v>1</v>
      </c>
      <c r="G593" s="6">
        <v>5.03</v>
      </c>
      <c r="H593" s="6" t="s">
        <v>164</v>
      </c>
      <c r="J593" s="54" t="s">
        <v>830</v>
      </c>
      <c r="K593" s="54" t="s">
        <v>5472</v>
      </c>
      <c r="L593" s="37" t="s">
        <v>905</v>
      </c>
      <c r="M593" s="37" t="s">
        <v>5473</v>
      </c>
      <c r="N593" s="54" t="s">
        <v>5474</v>
      </c>
      <c r="O593" s="6" t="s">
        <v>1850</v>
      </c>
    </row>
    <row r="594" spans="1:15" x14ac:dyDescent="0.2">
      <c r="A594" s="55">
        <v>1593</v>
      </c>
      <c r="B594" s="54" t="s">
        <v>5475</v>
      </c>
      <c r="C594" s="37" t="s">
        <v>5476</v>
      </c>
      <c r="D594" s="6" t="s">
        <v>2686</v>
      </c>
      <c r="E594" s="6" t="s">
        <v>3020</v>
      </c>
      <c r="F594" s="6">
        <v>1</v>
      </c>
      <c r="G594" s="6">
        <v>5.03</v>
      </c>
      <c r="H594" s="6" t="s">
        <v>164</v>
      </c>
      <c r="J594" s="54" t="s">
        <v>2371</v>
      </c>
      <c r="K594" s="54" t="s">
        <v>172</v>
      </c>
      <c r="L594" s="37" t="s">
        <v>2372</v>
      </c>
      <c r="M594" s="37" t="s">
        <v>677</v>
      </c>
      <c r="N594" s="54" t="s">
        <v>5477</v>
      </c>
      <c r="O594" s="6" t="s">
        <v>1850</v>
      </c>
    </row>
    <row r="595" spans="1:15" x14ac:dyDescent="0.2">
      <c r="A595" s="55">
        <v>1594</v>
      </c>
      <c r="B595" s="54" t="s">
        <v>4139</v>
      </c>
      <c r="C595" s="37" t="s">
        <v>5478</v>
      </c>
      <c r="D595" s="6" t="s">
        <v>2686</v>
      </c>
      <c r="E595" s="6" t="s">
        <v>3020</v>
      </c>
      <c r="F595" s="6">
        <v>1</v>
      </c>
      <c r="G595" s="6">
        <v>5.03</v>
      </c>
      <c r="H595" s="6" t="s">
        <v>164</v>
      </c>
      <c r="J595" s="54" t="s">
        <v>278</v>
      </c>
      <c r="K595" s="54" t="s">
        <v>361</v>
      </c>
      <c r="L595" s="37" t="s">
        <v>730</v>
      </c>
      <c r="M595" s="37" t="s">
        <v>1125</v>
      </c>
      <c r="N595" s="54" t="s">
        <v>5479</v>
      </c>
      <c r="O595" s="6" t="s">
        <v>1850</v>
      </c>
    </row>
    <row r="596" spans="1:15" x14ac:dyDescent="0.2">
      <c r="A596" s="55">
        <v>1595</v>
      </c>
      <c r="B596" s="54" t="s">
        <v>222</v>
      </c>
      <c r="C596" s="37" t="s">
        <v>4891</v>
      </c>
      <c r="D596" s="6" t="s">
        <v>2686</v>
      </c>
      <c r="E596" s="6" t="s">
        <v>3020</v>
      </c>
      <c r="F596" s="6">
        <v>1</v>
      </c>
      <c r="G596" s="6">
        <v>5.03</v>
      </c>
      <c r="H596" s="6" t="s">
        <v>164</v>
      </c>
      <c r="J596" s="54" t="s">
        <v>223</v>
      </c>
      <c r="K596" s="54" t="s">
        <v>410</v>
      </c>
      <c r="L596" s="37" t="s">
        <v>721</v>
      </c>
      <c r="M596" s="37" t="s">
        <v>1107</v>
      </c>
      <c r="N596" s="54" t="s">
        <v>5480</v>
      </c>
      <c r="O596" s="6" t="s">
        <v>1850</v>
      </c>
    </row>
    <row r="597" spans="1:15" x14ac:dyDescent="0.2">
      <c r="A597" s="55">
        <v>1596</v>
      </c>
      <c r="B597" s="54" t="s">
        <v>4087</v>
      </c>
      <c r="C597" s="37" t="s">
        <v>5481</v>
      </c>
      <c r="D597" s="6" t="s">
        <v>2686</v>
      </c>
      <c r="E597" s="6" t="s">
        <v>3020</v>
      </c>
      <c r="F597" s="6">
        <v>1</v>
      </c>
      <c r="G597" s="6">
        <v>5.03</v>
      </c>
      <c r="H597" s="6" t="s">
        <v>164</v>
      </c>
      <c r="J597" s="54" t="s">
        <v>850</v>
      </c>
      <c r="K597" s="54" t="s">
        <v>411</v>
      </c>
      <c r="L597" s="37" t="s">
        <v>851</v>
      </c>
      <c r="M597" s="37" t="s">
        <v>1156</v>
      </c>
      <c r="N597" s="54" t="s">
        <v>5449</v>
      </c>
      <c r="O597" s="6" t="s">
        <v>1850</v>
      </c>
    </row>
    <row r="598" spans="1:15" x14ac:dyDescent="0.2">
      <c r="A598" s="55">
        <v>1597</v>
      </c>
      <c r="B598" s="54" t="s">
        <v>2618</v>
      </c>
      <c r="C598" s="37" t="s">
        <v>5482</v>
      </c>
      <c r="D598" s="6" t="s">
        <v>2686</v>
      </c>
      <c r="E598" s="6" t="s">
        <v>3020</v>
      </c>
      <c r="F598" s="6">
        <v>1</v>
      </c>
      <c r="G598" s="6">
        <v>5.03</v>
      </c>
      <c r="H598" s="6" t="s">
        <v>164</v>
      </c>
      <c r="J598" s="54" t="s">
        <v>100</v>
      </c>
      <c r="K598" s="54" t="s">
        <v>1060</v>
      </c>
      <c r="L598" s="37" t="s">
        <v>639</v>
      </c>
      <c r="M598" s="37" t="s">
        <v>1379</v>
      </c>
      <c r="N598" s="54" t="s">
        <v>5483</v>
      </c>
      <c r="O598" s="6" t="s">
        <v>1850</v>
      </c>
    </row>
    <row r="599" spans="1:15" x14ac:dyDescent="0.2">
      <c r="A599" s="55">
        <v>1598</v>
      </c>
      <c r="B599" s="54" t="s">
        <v>2576</v>
      </c>
      <c r="C599" s="37" t="s">
        <v>5484</v>
      </c>
      <c r="D599" s="6" t="s">
        <v>2686</v>
      </c>
      <c r="E599" s="6" t="s">
        <v>3020</v>
      </c>
      <c r="F599" s="6">
        <v>1</v>
      </c>
      <c r="G599" s="6">
        <v>5.03</v>
      </c>
      <c r="H599" s="6" t="s">
        <v>164</v>
      </c>
      <c r="J599" s="54" t="s">
        <v>32</v>
      </c>
      <c r="K599" s="54" t="s">
        <v>5485</v>
      </c>
      <c r="L599" s="37" t="s">
        <v>632</v>
      </c>
      <c r="M599" s="37" t="s">
        <v>5486</v>
      </c>
      <c r="N599" s="54" t="s">
        <v>5234</v>
      </c>
      <c r="O599" s="6" t="s">
        <v>1850</v>
      </c>
    </row>
    <row r="600" spans="1:15" x14ac:dyDescent="0.2">
      <c r="A600" s="55">
        <v>1599</v>
      </c>
      <c r="B600" s="54" t="s">
        <v>2468</v>
      </c>
      <c r="C600" s="37" t="s">
        <v>5487</v>
      </c>
      <c r="D600" s="6" t="s">
        <v>2686</v>
      </c>
      <c r="E600" s="6" t="s">
        <v>3858</v>
      </c>
      <c r="F600" s="6">
        <v>1</v>
      </c>
      <c r="G600" s="6">
        <v>5.0599999999999996</v>
      </c>
      <c r="H600" s="6" t="s">
        <v>164</v>
      </c>
      <c r="J600" s="54" t="s">
        <v>155</v>
      </c>
      <c r="K600" s="54" t="s">
        <v>378</v>
      </c>
      <c r="L600" s="37" t="s">
        <v>672</v>
      </c>
      <c r="M600" s="37" t="s">
        <v>1158</v>
      </c>
      <c r="N600" s="54" t="s">
        <v>5174</v>
      </c>
      <c r="O600" s="6" t="s">
        <v>1850</v>
      </c>
    </row>
    <row r="601" spans="1:15" x14ac:dyDescent="0.2">
      <c r="A601" s="55">
        <v>1600</v>
      </c>
      <c r="B601" s="54" t="s">
        <v>2475</v>
      </c>
      <c r="C601" s="37" t="s">
        <v>4216</v>
      </c>
      <c r="D601" s="6" t="s">
        <v>2686</v>
      </c>
      <c r="E601" s="6" t="s">
        <v>3858</v>
      </c>
      <c r="F601" s="6">
        <v>1</v>
      </c>
      <c r="G601" s="6">
        <v>5.0599999999999996</v>
      </c>
      <c r="H601" s="6" t="s">
        <v>2566</v>
      </c>
      <c r="J601" s="54" t="s">
        <v>261</v>
      </c>
      <c r="K601" s="54" t="s">
        <v>378</v>
      </c>
      <c r="L601" s="37" t="s">
        <v>737</v>
      </c>
      <c r="M601" s="37" t="s">
        <v>1158</v>
      </c>
      <c r="N601" s="54" t="s">
        <v>5466</v>
      </c>
      <c r="O601" s="6" t="s">
        <v>1850</v>
      </c>
    </row>
    <row r="602" spans="1:15" x14ac:dyDescent="0.2">
      <c r="A602" s="55">
        <v>1601</v>
      </c>
      <c r="B602" s="54" t="s">
        <v>5488</v>
      </c>
      <c r="C602" s="37" t="s">
        <v>5489</v>
      </c>
      <c r="D602" s="6" t="s">
        <v>2686</v>
      </c>
      <c r="E602" s="6" t="s">
        <v>3858</v>
      </c>
      <c r="F602" s="6">
        <v>1</v>
      </c>
      <c r="G602" s="6">
        <v>5.0599999999999996</v>
      </c>
      <c r="H602" s="6" t="s">
        <v>2566</v>
      </c>
      <c r="J602" s="54" t="s">
        <v>5490</v>
      </c>
      <c r="K602" s="54" t="s">
        <v>182</v>
      </c>
      <c r="L602" s="37" t="s">
        <v>5491</v>
      </c>
      <c r="M602" s="37" t="s">
        <v>685</v>
      </c>
      <c r="N602" s="54" t="s">
        <v>5492</v>
      </c>
      <c r="O602" s="6" t="s">
        <v>1850</v>
      </c>
    </row>
    <row r="603" spans="1:15" x14ac:dyDescent="0.2">
      <c r="A603" s="55">
        <v>1602</v>
      </c>
      <c r="B603" s="54" t="s">
        <v>5493</v>
      </c>
      <c r="C603" s="37" t="s">
        <v>5494</v>
      </c>
      <c r="D603" s="6" t="s">
        <v>2686</v>
      </c>
      <c r="E603" s="6" t="s">
        <v>3858</v>
      </c>
      <c r="F603" s="6">
        <v>1</v>
      </c>
      <c r="G603" s="6">
        <v>5.0599999999999996</v>
      </c>
      <c r="H603" s="6" t="s">
        <v>2566</v>
      </c>
      <c r="J603" s="54" t="s">
        <v>5495</v>
      </c>
      <c r="K603" s="54" t="s">
        <v>5496</v>
      </c>
      <c r="L603" s="37" t="s">
        <v>5497</v>
      </c>
      <c r="M603" s="37" t="s">
        <v>5498</v>
      </c>
      <c r="N603" s="54" t="s">
        <v>5499</v>
      </c>
      <c r="O603" s="6" t="s">
        <v>1850</v>
      </c>
    </row>
    <row r="604" spans="1:15" x14ac:dyDescent="0.2">
      <c r="A604" s="55">
        <v>1603</v>
      </c>
      <c r="B604" s="54" t="s">
        <v>5500</v>
      </c>
      <c r="C604" s="37" t="s">
        <v>5501</v>
      </c>
      <c r="D604" s="6" t="s">
        <v>2686</v>
      </c>
      <c r="E604" s="6" t="s">
        <v>3858</v>
      </c>
      <c r="F604" s="6">
        <v>1</v>
      </c>
      <c r="G604" s="6">
        <v>5.0599999999999996</v>
      </c>
      <c r="H604" s="6" t="s">
        <v>2566</v>
      </c>
      <c r="J604" s="54" t="s">
        <v>5502</v>
      </c>
      <c r="K604" s="54" t="s">
        <v>410</v>
      </c>
      <c r="L604" s="37" t="s">
        <v>5503</v>
      </c>
      <c r="M604" s="37" t="s">
        <v>1107</v>
      </c>
      <c r="N604" s="54" t="s">
        <v>5504</v>
      </c>
      <c r="O604" s="6" t="s">
        <v>1850</v>
      </c>
    </row>
    <row r="605" spans="1:15" x14ac:dyDescent="0.2">
      <c r="A605" s="55">
        <v>1604</v>
      </c>
      <c r="B605" s="54" t="s">
        <v>2769</v>
      </c>
      <c r="C605" s="37" t="s">
        <v>5505</v>
      </c>
      <c r="D605" s="6" t="s">
        <v>2686</v>
      </c>
      <c r="E605" s="6" t="s">
        <v>3858</v>
      </c>
      <c r="F605" s="6">
        <v>1</v>
      </c>
      <c r="G605" s="6">
        <v>5.0599999999999996</v>
      </c>
      <c r="H605" s="6" t="s">
        <v>2566</v>
      </c>
      <c r="J605" s="54" t="s">
        <v>17</v>
      </c>
      <c r="K605" s="54" t="s">
        <v>5506</v>
      </c>
      <c r="L605" s="37" t="s">
        <v>617</v>
      </c>
      <c r="M605" s="37" t="s">
        <v>5507</v>
      </c>
      <c r="N605" s="54" t="s">
        <v>5508</v>
      </c>
      <c r="O605" s="6" t="s">
        <v>1850</v>
      </c>
    </row>
    <row r="606" spans="1:15" x14ac:dyDescent="0.2">
      <c r="A606" s="55">
        <v>1605</v>
      </c>
      <c r="B606" s="54" t="s">
        <v>2578</v>
      </c>
      <c r="C606" s="37" t="s">
        <v>5509</v>
      </c>
      <c r="D606" s="6" t="s">
        <v>2686</v>
      </c>
      <c r="E606" s="6" t="s">
        <v>3604</v>
      </c>
      <c r="F606" s="6">
        <v>1</v>
      </c>
      <c r="G606" s="6">
        <v>5.0599999999999996</v>
      </c>
      <c r="H606" s="6" t="s">
        <v>164</v>
      </c>
      <c r="J606" s="54" t="s">
        <v>1266</v>
      </c>
      <c r="K606" s="54" t="s">
        <v>5510</v>
      </c>
      <c r="L606" s="37" t="s">
        <v>5511</v>
      </c>
      <c r="M606" s="37" t="s">
        <v>5512</v>
      </c>
      <c r="N606" s="54" t="s">
        <v>5513</v>
      </c>
      <c r="O606" s="6" t="s">
        <v>1850</v>
      </c>
    </row>
    <row r="607" spans="1:15" x14ac:dyDescent="0.2">
      <c r="A607" s="55">
        <v>1606</v>
      </c>
      <c r="B607" s="54" t="s">
        <v>3087</v>
      </c>
      <c r="C607" s="37" t="s">
        <v>5514</v>
      </c>
      <c r="D607" s="6" t="s">
        <v>2686</v>
      </c>
      <c r="E607" s="6" t="s">
        <v>3074</v>
      </c>
      <c r="F607" s="6">
        <v>1</v>
      </c>
      <c r="G607" s="6">
        <v>5.0599999999999996</v>
      </c>
      <c r="H607" s="6" t="s">
        <v>164</v>
      </c>
      <c r="J607" s="54" t="s">
        <v>3089</v>
      </c>
      <c r="K607" s="54" t="s">
        <v>1239</v>
      </c>
      <c r="L607" s="37" t="s">
        <v>1037</v>
      </c>
      <c r="M607" s="37" t="s">
        <v>724</v>
      </c>
      <c r="N607" s="54" t="s">
        <v>5515</v>
      </c>
      <c r="O607" s="6" t="s">
        <v>1850</v>
      </c>
    </row>
    <row r="608" spans="1:15" x14ac:dyDescent="0.2">
      <c r="A608" s="55">
        <v>1607</v>
      </c>
      <c r="B608" s="54" t="s">
        <v>5516</v>
      </c>
      <c r="C608" s="37" t="s">
        <v>5517</v>
      </c>
      <c r="D608" s="6" t="s">
        <v>2686</v>
      </c>
      <c r="E608" s="6" t="s">
        <v>2817</v>
      </c>
      <c r="F608" s="6">
        <v>1</v>
      </c>
      <c r="G608" s="6">
        <v>5.0599999999999996</v>
      </c>
      <c r="H608" s="6" t="s">
        <v>164</v>
      </c>
      <c r="J608" s="54" t="s">
        <v>5518</v>
      </c>
      <c r="K608" s="54" t="s">
        <v>400</v>
      </c>
      <c r="L608" s="37" t="s">
        <v>5519</v>
      </c>
      <c r="M608" s="37" t="s">
        <v>1129</v>
      </c>
      <c r="N608" s="54" t="s">
        <v>5145</v>
      </c>
      <c r="O608" s="6" t="s">
        <v>1850</v>
      </c>
    </row>
    <row r="609" spans="1:15" x14ac:dyDescent="0.2">
      <c r="A609" s="55">
        <v>1608</v>
      </c>
      <c r="B609" s="54" t="s">
        <v>5520</v>
      </c>
      <c r="C609" s="37" t="s">
        <v>5521</v>
      </c>
      <c r="D609" s="6" t="s">
        <v>2686</v>
      </c>
      <c r="E609" s="6" t="s">
        <v>2817</v>
      </c>
      <c r="F609" s="6">
        <v>1</v>
      </c>
      <c r="G609" s="6">
        <v>5.0599999999999996</v>
      </c>
      <c r="H609" s="6" t="s">
        <v>164</v>
      </c>
      <c r="J609" s="54" t="s">
        <v>3993</v>
      </c>
      <c r="K609" s="54" t="s">
        <v>5522</v>
      </c>
      <c r="L609" s="37" t="s">
        <v>3994</v>
      </c>
      <c r="M609" s="37" t="s">
        <v>5523</v>
      </c>
      <c r="N609" s="54" t="s">
        <v>5524</v>
      </c>
      <c r="O609" s="6" t="s">
        <v>1850</v>
      </c>
    </row>
    <row r="610" spans="1:15" x14ac:dyDescent="0.2">
      <c r="A610" s="55">
        <v>1609</v>
      </c>
      <c r="B610" s="54" t="s">
        <v>5525</v>
      </c>
      <c r="C610" s="37" t="s">
        <v>5526</v>
      </c>
      <c r="D610" s="6" t="s">
        <v>2686</v>
      </c>
      <c r="E610" s="6" t="s">
        <v>2817</v>
      </c>
      <c r="F610" s="6">
        <v>1</v>
      </c>
      <c r="G610" s="6">
        <v>5.0599999999999996</v>
      </c>
      <c r="H610" s="6" t="s">
        <v>164</v>
      </c>
      <c r="J610" s="54" t="s">
        <v>2</v>
      </c>
      <c r="K610" s="54" t="s">
        <v>483</v>
      </c>
      <c r="L610" s="37" t="s">
        <v>687</v>
      </c>
      <c r="M610" s="37" t="s">
        <v>1190</v>
      </c>
      <c r="N610" s="54" t="s">
        <v>5527</v>
      </c>
      <c r="O610" s="6" t="s">
        <v>1850</v>
      </c>
    </row>
    <row r="611" spans="1:15" x14ac:dyDescent="0.2">
      <c r="A611" s="55">
        <v>1610</v>
      </c>
      <c r="B611" s="54" t="s">
        <v>3646</v>
      </c>
      <c r="C611" s="37" t="s">
        <v>5528</v>
      </c>
      <c r="D611" s="6" t="s">
        <v>2686</v>
      </c>
      <c r="E611" s="6" t="s">
        <v>2817</v>
      </c>
      <c r="F611" s="6">
        <v>1</v>
      </c>
      <c r="G611" s="6">
        <v>5.0599999999999996</v>
      </c>
      <c r="H611" s="6" t="s">
        <v>164</v>
      </c>
      <c r="J611" s="54" t="s">
        <v>29</v>
      </c>
      <c r="K611" s="54" t="s">
        <v>512</v>
      </c>
      <c r="L611" s="37" t="s">
        <v>619</v>
      </c>
      <c r="M611" s="37" t="s">
        <v>1224</v>
      </c>
      <c r="N611" s="54" t="s">
        <v>5529</v>
      </c>
      <c r="O611" s="6" t="s">
        <v>1850</v>
      </c>
    </row>
    <row r="612" spans="1:15" x14ac:dyDescent="0.2">
      <c r="A612" s="55">
        <v>1611</v>
      </c>
      <c r="B612" s="54" t="s">
        <v>4408</v>
      </c>
      <c r="C612" s="37" t="s">
        <v>5530</v>
      </c>
      <c r="D612" s="6" t="s">
        <v>2686</v>
      </c>
      <c r="E612" s="6" t="s">
        <v>2817</v>
      </c>
      <c r="F612" s="6">
        <v>1</v>
      </c>
      <c r="G612" s="6">
        <v>5.0599999999999996</v>
      </c>
      <c r="H612" s="6" t="s">
        <v>164</v>
      </c>
      <c r="J612" s="54" t="s">
        <v>509</v>
      </c>
      <c r="K612" s="54" t="s">
        <v>378</v>
      </c>
      <c r="L612" s="37" t="s">
        <v>1018</v>
      </c>
      <c r="M612" s="37" t="s">
        <v>1158</v>
      </c>
      <c r="N612" s="54" t="s">
        <v>5010</v>
      </c>
      <c r="O612" s="6" t="s">
        <v>1850</v>
      </c>
    </row>
    <row r="613" spans="1:15" x14ac:dyDescent="0.2">
      <c r="A613" s="55">
        <v>1612</v>
      </c>
      <c r="B613" s="54" t="s">
        <v>5531</v>
      </c>
      <c r="C613" s="37" t="s">
        <v>5532</v>
      </c>
      <c r="D613" s="6" t="s">
        <v>2686</v>
      </c>
      <c r="E613" s="6" t="s">
        <v>2817</v>
      </c>
      <c r="F613" s="6">
        <v>1</v>
      </c>
      <c r="G613" s="6">
        <v>5.0599999999999996</v>
      </c>
      <c r="H613" s="6" t="s">
        <v>164</v>
      </c>
      <c r="J613" s="54" t="s">
        <v>5533</v>
      </c>
      <c r="K613" s="54" t="s">
        <v>5534</v>
      </c>
      <c r="L613" s="37" t="s">
        <v>5535</v>
      </c>
      <c r="M613" s="37" t="s">
        <v>5536</v>
      </c>
      <c r="N613" s="54" t="s">
        <v>5537</v>
      </c>
      <c r="O613" s="6" t="s">
        <v>1850</v>
      </c>
    </row>
    <row r="614" spans="1:15" x14ac:dyDescent="0.2">
      <c r="A614" s="55">
        <v>1613</v>
      </c>
      <c r="B614" s="54" t="s">
        <v>2460</v>
      </c>
      <c r="C614" s="37" t="s">
        <v>5538</v>
      </c>
      <c r="D614" s="6" t="s">
        <v>2686</v>
      </c>
      <c r="E614" s="6" t="s">
        <v>2762</v>
      </c>
      <c r="F614" s="6">
        <v>1</v>
      </c>
      <c r="G614" s="6">
        <v>5.0599999999999996</v>
      </c>
      <c r="H614" s="6" t="s">
        <v>2566</v>
      </c>
      <c r="J614" s="54" t="s">
        <v>114</v>
      </c>
      <c r="K614" s="54" t="s">
        <v>4789</v>
      </c>
      <c r="L614" s="37" t="s">
        <v>754</v>
      </c>
      <c r="M614" s="37" t="s">
        <v>4790</v>
      </c>
      <c r="N614" s="54" t="s">
        <v>5539</v>
      </c>
      <c r="O614" s="6" t="s">
        <v>1850</v>
      </c>
    </row>
    <row r="615" spans="1:15" x14ac:dyDescent="0.2">
      <c r="A615" s="55">
        <v>1614</v>
      </c>
      <c r="B615" s="54" t="s">
        <v>5540</v>
      </c>
      <c r="C615" s="37" t="s">
        <v>5541</v>
      </c>
      <c r="D615" s="6" t="s">
        <v>2686</v>
      </c>
      <c r="E615" s="6" t="s">
        <v>2762</v>
      </c>
      <c r="F615" s="6">
        <v>1</v>
      </c>
      <c r="G615" s="6">
        <v>5.0599999999999996</v>
      </c>
      <c r="H615" s="6" t="s">
        <v>2566</v>
      </c>
      <c r="J615" s="54" t="s">
        <v>5542</v>
      </c>
      <c r="K615" s="54" t="s">
        <v>384</v>
      </c>
      <c r="L615" s="37" t="s">
        <v>5543</v>
      </c>
      <c r="M615" s="37" t="s">
        <v>1145</v>
      </c>
      <c r="N615" s="54" t="s">
        <v>5179</v>
      </c>
      <c r="O615" s="6" t="s">
        <v>1850</v>
      </c>
    </row>
    <row r="616" spans="1:15" x14ac:dyDescent="0.2">
      <c r="A616" s="55">
        <v>1615</v>
      </c>
      <c r="B616" s="54" t="s">
        <v>5544</v>
      </c>
      <c r="C616" s="37" t="s">
        <v>5545</v>
      </c>
      <c r="D616" s="6" t="s">
        <v>2686</v>
      </c>
      <c r="E616" s="6" t="s">
        <v>2762</v>
      </c>
      <c r="F616" s="6">
        <v>1</v>
      </c>
      <c r="G616" s="6">
        <v>5.0599999999999996</v>
      </c>
      <c r="H616" s="6" t="s">
        <v>2566</v>
      </c>
      <c r="J616" s="54" t="s">
        <v>4585</v>
      </c>
      <c r="K616" s="54" t="s">
        <v>477</v>
      </c>
      <c r="L616" s="37" t="s">
        <v>4586</v>
      </c>
      <c r="M616" s="37" t="s">
        <v>1201</v>
      </c>
      <c r="N616" s="54" t="s">
        <v>5546</v>
      </c>
      <c r="O616" s="6" t="s">
        <v>1850</v>
      </c>
    </row>
    <row r="617" spans="1:15" x14ac:dyDescent="0.2">
      <c r="A617" s="55">
        <v>1616</v>
      </c>
      <c r="B617" s="54" t="s">
        <v>2560</v>
      </c>
      <c r="C617" s="37" t="s">
        <v>5547</v>
      </c>
      <c r="D617" s="6" t="s">
        <v>2686</v>
      </c>
      <c r="E617" s="6" t="s">
        <v>2762</v>
      </c>
      <c r="F617" s="6">
        <v>1</v>
      </c>
      <c r="G617" s="6">
        <v>5.0599999999999996</v>
      </c>
      <c r="H617" s="6" t="s">
        <v>2566</v>
      </c>
      <c r="J617" s="54" t="s">
        <v>34</v>
      </c>
      <c r="K617" s="54" t="s">
        <v>469</v>
      </c>
      <c r="L617" s="37" t="s">
        <v>592</v>
      </c>
      <c r="M617" s="37" t="s">
        <v>1146</v>
      </c>
      <c r="N617" s="54" t="s">
        <v>5548</v>
      </c>
      <c r="O617" s="6" t="s">
        <v>1850</v>
      </c>
    </row>
    <row r="618" spans="1:15" x14ac:dyDescent="0.2">
      <c r="A618" s="55">
        <v>1617</v>
      </c>
      <c r="B618" s="54" t="s">
        <v>5549</v>
      </c>
      <c r="C618" s="37" t="s">
        <v>5550</v>
      </c>
      <c r="D618" s="6" t="s">
        <v>2686</v>
      </c>
      <c r="E618" s="6" t="s">
        <v>2762</v>
      </c>
      <c r="F618" s="6">
        <v>1</v>
      </c>
      <c r="G618" s="6">
        <v>5.0599999999999996</v>
      </c>
      <c r="H618" s="6" t="s">
        <v>2566</v>
      </c>
      <c r="J618" s="54" t="s">
        <v>5551</v>
      </c>
      <c r="K618" s="54" t="s">
        <v>5552</v>
      </c>
      <c r="L618" s="37" t="s">
        <v>5553</v>
      </c>
      <c r="M618" s="37" t="s">
        <v>5554</v>
      </c>
      <c r="N618" s="54" t="s">
        <v>5555</v>
      </c>
      <c r="O618" s="6" t="s">
        <v>1850</v>
      </c>
    </row>
    <row r="619" spans="1:15" x14ac:dyDescent="0.2">
      <c r="A619" s="55">
        <v>1618</v>
      </c>
      <c r="B619" s="54" t="s">
        <v>4101</v>
      </c>
      <c r="C619" s="37" t="s">
        <v>4047</v>
      </c>
      <c r="D619" s="6" t="s">
        <v>2686</v>
      </c>
      <c r="E619" s="6" t="s">
        <v>2762</v>
      </c>
      <c r="F619" s="6">
        <v>1</v>
      </c>
      <c r="G619" s="6">
        <v>5.0599999999999996</v>
      </c>
      <c r="H619" s="6" t="s">
        <v>2566</v>
      </c>
      <c r="J619" s="54" t="s">
        <v>150</v>
      </c>
      <c r="K619" s="54" t="s">
        <v>63</v>
      </c>
      <c r="L619" s="37" t="s">
        <v>999</v>
      </c>
      <c r="M619" s="37" t="s">
        <v>1083</v>
      </c>
      <c r="N619" s="54" t="s">
        <v>5010</v>
      </c>
      <c r="O619" s="6" t="s">
        <v>1850</v>
      </c>
    </row>
    <row r="620" spans="1:15" x14ac:dyDescent="0.2">
      <c r="A620" s="55">
        <v>1619</v>
      </c>
      <c r="B620" s="54" t="s">
        <v>5556</v>
      </c>
      <c r="C620" s="37" t="s">
        <v>5557</v>
      </c>
      <c r="D620" s="6" t="s">
        <v>2686</v>
      </c>
      <c r="E620" s="6" t="s">
        <v>2762</v>
      </c>
      <c r="F620" s="6">
        <v>1</v>
      </c>
      <c r="G620" s="6">
        <v>5.0599999999999996</v>
      </c>
      <c r="H620" s="6" t="s">
        <v>2566</v>
      </c>
      <c r="J620" s="54" t="s">
        <v>4984</v>
      </c>
      <c r="K620" s="54" t="s">
        <v>397</v>
      </c>
      <c r="L620" s="37" t="s">
        <v>4986</v>
      </c>
      <c r="M620" s="37" t="s">
        <v>1375</v>
      </c>
      <c r="N620" s="54" t="s">
        <v>5558</v>
      </c>
      <c r="O620" s="6" t="s">
        <v>1850</v>
      </c>
    </row>
    <row r="621" spans="1:15" x14ac:dyDescent="0.2">
      <c r="A621" s="55">
        <v>1620</v>
      </c>
      <c r="B621" s="54" t="s">
        <v>2561</v>
      </c>
      <c r="C621" s="37" t="s">
        <v>3306</v>
      </c>
      <c r="D621" s="6" t="s">
        <v>2686</v>
      </c>
      <c r="E621" s="6" t="s">
        <v>2762</v>
      </c>
      <c r="F621" s="6">
        <v>1</v>
      </c>
      <c r="G621" s="6">
        <v>5.0599999999999996</v>
      </c>
      <c r="H621" s="6" t="s">
        <v>2566</v>
      </c>
      <c r="J621" s="54" t="s">
        <v>420</v>
      </c>
      <c r="K621" s="54" t="s">
        <v>1523</v>
      </c>
      <c r="L621" s="37" t="s">
        <v>936</v>
      </c>
      <c r="M621" s="37" t="s">
        <v>1524</v>
      </c>
      <c r="N621" s="54" t="s">
        <v>5225</v>
      </c>
      <c r="O621" s="6" t="s">
        <v>1850</v>
      </c>
    </row>
    <row r="622" spans="1:15" x14ac:dyDescent="0.2">
      <c r="A622" s="55">
        <v>1621</v>
      </c>
      <c r="B622" s="54" t="s">
        <v>4292</v>
      </c>
      <c r="C622" s="37" t="s">
        <v>5559</v>
      </c>
      <c r="D622" s="6" t="s">
        <v>2686</v>
      </c>
      <c r="E622" s="6" t="s">
        <v>2814</v>
      </c>
      <c r="F622" s="6">
        <v>2</v>
      </c>
      <c r="G622" s="6">
        <v>5.0599999999999996</v>
      </c>
      <c r="H622" s="6" t="s">
        <v>164</v>
      </c>
      <c r="J622" s="54" t="s">
        <v>249</v>
      </c>
      <c r="K622" s="54" t="s">
        <v>484</v>
      </c>
      <c r="L622" s="37" t="s">
        <v>814</v>
      </c>
      <c r="M622" s="37" t="s">
        <v>1208</v>
      </c>
      <c r="N622" s="54" t="s">
        <v>5560</v>
      </c>
      <c r="O622" s="6" t="s">
        <v>1850</v>
      </c>
    </row>
    <row r="623" spans="1:15" x14ac:dyDescent="0.2">
      <c r="A623" s="55">
        <v>1622</v>
      </c>
      <c r="B623" s="54" t="s">
        <v>5079</v>
      </c>
      <c r="C623" s="37" t="s">
        <v>4150</v>
      </c>
      <c r="D623" s="6" t="s">
        <v>2686</v>
      </c>
      <c r="E623" s="6" t="s">
        <v>2814</v>
      </c>
      <c r="F623" s="6">
        <v>1</v>
      </c>
      <c r="G623" s="6">
        <v>5.0599999999999996</v>
      </c>
      <c r="H623" s="6" t="s">
        <v>164</v>
      </c>
      <c r="J623" s="54" t="s">
        <v>5081</v>
      </c>
      <c r="K623" s="54" t="s">
        <v>366</v>
      </c>
      <c r="L623" s="37" t="s">
        <v>5082</v>
      </c>
      <c r="M623" s="37" t="s">
        <v>1137</v>
      </c>
      <c r="N623" s="54" t="s">
        <v>5083</v>
      </c>
      <c r="O623" s="6" t="s">
        <v>1850</v>
      </c>
    </row>
    <row r="624" spans="1:15" x14ac:dyDescent="0.2">
      <c r="A624" s="55">
        <v>1623</v>
      </c>
      <c r="B624" s="54" t="s">
        <v>5561</v>
      </c>
      <c r="C624" s="37" t="s">
        <v>5562</v>
      </c>
      <c r="D624" s="6" t="s">
        <v>2686</v>
      </c>
      <c r="E624" s="6" t="s">
        <v>2814</v>
      </c>
      <c r="F624" s="6">
        <v>1</v>
      </c>
      <c r="G624" s="6">
        <v>5.0599999999999996</v>
      </c>
      <c r="H624" s="6" t="s">
        <v>164</v>
      </c>
      <c r="J624" s="54" t="s">
        <v>5563</v>
      </c>
      <c r="K624" s="54" t="s">
        <v>5564</v>
      </c>
      <c r="L624" s="37" t="s">
        <v>5565</v>
      </c>
      <c r="M624" s="37" t="s">
        <v>5566</v>
      </c>
      <c r="N624" s="54" t="s">
        <v>5567</v>
      </c>
      <c r="O624" s="6" t="s">
        <v>1850</v>
      </c>
    </row>
    <row r="625" spans="1:15" x14ac:dyDescent="0.2">
      <c r="A625" s="55">
        <v>1624</v>
      </c>
      <c r="B625" s="54" t="s">
        <v>2813</v>
      </c>
      <c r="C625" s="37" t="s">
        <v>5568</v>
      </c>
      <c r="D625" s="6" t="s">
        <v>2686</v>
      </c>
      <c r="E625" s="6" t="s">
        <v>2814</v>
      </c>
      <c r="F625" s="6">
        <v>1</v>
      </c>
      <c r="G625" s="6">
        <v>5.0599999999999996</v>
      </c>
      <c r="H625" s="6" t="s">
        <v>164</v>
      </c>
      <c r="J625" s="54" t="s">
        <v>308</v>
      </c>
      <c r="K625" s="54" t="s">
        <v>5569</v>
      </c>
      <c r="L625" s="37" t="s">
        <v>939</v>
      </c>
      <c r="M625" s="37" t="s">
        <v>5570</v>
      </c>
      <c r="N625" s="54" t="s">
        <v>5179</v>
      </c>
      <c r="O625" s="6" t="s">
        <v>1850</v>
      </c>
    </row>
    <row r="626" spans="1:15" x14ac:dyDescent="0.2">
      <c r="A626" s="55">
        <v>1625</v>
      </c>
      <c r="B626" s="54" t="s">
        <v>5571</v>
      </c>
      <c r="C626" s="37" t="s">
        <v>5572</v>
      </c>
      <c r="D626" s="6" t="s">
        <v>2686</v>
      </c>
      <c r="E626" s="6" t="s">
        <v>2961</v>
      </c>
      <c r="F626" s="6">
        <v>1</v>
      </c>
      <c r="G626" s="6">
        <v>5.07</v>
      </c>
      <c r="H626" s="6" t="s">
        <v>164</v>
      </c>
      <c r="J626" s="54" t="s">
        <v>3108</v>
      </c>
      <c r="K626" s="54" t="s">
        <v>443</v>
      </c>
      <c r="L626" s="37" t="s">
        <v>800</v>
      </c>
      <c r="M626" s="37" t="s">
        <v>1126</v>
      </c>
      <c r="N626" s="54" t="s">
        <v>5573</v>
      </c>
      <c r="O626" s="6" t="s">
        <v>1850</v>
      </c>
    </row>
    <row r="627" spans="1:15" x14ac:dyDescent="0.2">
      <c r="A627" s="55">
        <v>1626</v>
      </c>
      <c r="B627" s="54" t="s">
        <v>4951</v>
      </c>
      <c r="C627" s="37" t="s">
        <v>5574</v>
      </c>
      <c r="D627" s="6" t="s">
        <v>2686</v>
      </c>
      <c r="E627" s="6" t="s">
        <v>2961</v>
      </c>
      <c r="F627" s="6">
        <v>1</v>
      </c>
      <c r="G627" s="6">
        <v>5.07</v>
      </c>
      <c r="H627" s="6" t="s">
        <v>164</v>
      </c>
      <c r="J627" s="54" t="s">
        <v>26</v>
      </c>
      <c r="K627" s="54" t="s">
        <v>4789</v>
      </c>
      <c r="L627" s="37" t="s">
        <v>563</v>
      </c>
      <c r="M627" s="37" t="s">
        <v>4790</v>
      </c>
      <c r="N627" s="54" t="s">
        <v>5567</v>
      </c>
      <c r="O627" s="6" t="s">
        <v>1850</v>
      </c>
    </row>
    <row r="628" spans="1:15" x14ac:dyDescent="0.2">
      <c r="A628" s="55">
        <v>1627</v>
      </c>
      <c r="B628" s="54" t="s">
        <v>5575</v>
      </c>
      <c r="C628" s="37" t="s">
        <v>5576</v>
      </c>
      <c r="D628" s="6" t="s">
        <v>2686</v>
      </c>
      <c r="E628" s="6" t="s">
        <v>2961</v>
      </c>
      <c r="F628" s="6">
        <v>1</v>
      </c>
      <c r="G628" s="6">
        <v>5.07</v>
      </c>
      <c r="H628" s="6" t="s">
        <v>164</v>
      </c>
      <c r="J628" s="54" t="s">
        <v>440</v>
      </c>
      <c r="K628" s="54" t="s">
        <v>250</v>
      </c>
      <c r="L628" s="37" t="s">
        <v>1173</v>
      </c>
      <c r="M628" s="37" t="s">
        <v>815</v>
      </c>
      <c r="N628" s="54" t="s">
        <v>5420</v>
      </c>
      <c r="O628" s="6" t="s">
        <v>1850</v>
      </c>
    </row>
    <row r="629" spans="1:15" x14ac:dyDescent="0.2">
      <c r="A629" s="55">
        <v>1628</v>
      </c>
      <c r="B629" s="54" t="s">
        <v>5577</v>
      </c>
      <c r="C629" s="37" t="s">
        <v>5578</v>
      </c>
      <c r="D629" s="6" t="s">
        <v>2686</v>
      </c>
      <c r="E629" s="6" t="s">
        <v>2961</v>
      </c>
      <c r="F629" s="6">
        <v>1</v>
      </c>
      <c r="G629" s="6">
        <v>5.07</v>
      </c>
      <c r="H629" s="6" t="s">
        <v>164</v>
      </c>
      <c r="J629" s="54" t="s">
        <v>126</v>
      </c>
      <c r="K629" s="54" t="s">
        <v>360</v>
      </c>
      <c r="L629" s="37" t="s">
        <v>673</v>
      </c>
      <c r="M629" s="37" t="s">
        <v>1182</v>
      </c>
      <c r="N629" s="54" t="s">
        <v>5579</v>
      </c>
      <c r="O629" s="6" t="s">
        <v>1850</v>
      </c>
    </row>
    <row r="630" spans="1:15" x14ac:dyDescent="0.2">
      <c r="A630" s="55">
        <v>1629</v>
      </c>
      <c r="B630" s="54" t="s">
        <v>5580</v>
      </c>
      <c r="C630" s="37" t="s">
        <v>5581</v>
      </c>
      <c r="D630" s="6" t="s">
        <v>2686</v>
      </c>
      <c r="E630" s="6" t="s">
        <v>2961</v>
      </c>
      <c r="F630" s="6">
        <v>1</v>
      </c>
      <c r="G630" s="6">
        <v>5.07</v>
      </c>
      <c r="H630" s="6" t="s">
        <v>164</v>
      </c>
      <c r="J630" s="54" t="s">
        <v>252</v>
      </c>
      <c r="K630" s="54" t="s">
        <v>5582</v>
      </c>
      <c r="L630" s="37" t="s">
        <v>818</v>
      </c>
      <c r="M630" s="37" t="s">
        <v>5583</v>
      </c>
      <c r="N630" s="54" t="s">
        <v>5584</v>
      </c>
      <c r="O630" s="6" t="s">
        <v>1850</v>
      </c>
    </row>
    <row r="631" spans="1:15" x14ac:dyDescent="0.2">
      <c r="A631" s="55">
        <v>1630</v>
      </c>
      <c r="B631" s="54" t="s">
        <v>5585</v>
      </c>
      <c r="C631" s="37" t="s">
        <v>5586</v>
      </c>
      <c r="D631" s="6" t="s">
        <v>2686</v>
      </c>
      <c r="E631" s="6" t="s">
        <v>2961</v>
      </c>
      <c r="F631" s="6">
        <v>1</v>
      </c>
      <c r="G631" s="6">
        <v>5.07</v>
      </c>
      <c r="H631" s="6" t="s">
        <v>164</v>
      </c>
      <c r="J631" s="54" t="s">
        <v>1466</v>
      </c>
      <c r="K631" s="54" t="s">
        <v>5587</v>
      </c>
      <c r="L631" s="37" t="s">
        <v>1467</v>
      </c>
      <c r="M631" s="37" t="s">
        <v>5588</v>
      </c>
      <c r="N631" s="54" t="s">
        <v>5589</v>
      </c>
      <c r="O631" s="6" t="s">
        <v>1850</v>
      </c>
    </row>
    <row r="632" spans="1:15" x14ac:dyDescent="0.2">
      <c r="A632" s="55">
        <v>1631</v>
      </c>
      <c r="B632" s="54" t="s">
        <v>5590</v>
      </c>
      <c r="C632" s="37" t="s">
        <v>5591</v>
      </c>
      <c r="D632" s="6" t="s">
        <v>2686</v>
      </c>
      <c r="E632" s="6" t="s">
        <v>2961</v>
      </c>
      <c r="F632" s="6">
        <v>1</v>
      </c>
      <c r="G632" s="6">
        <v>5.07</v>
      </c>
      <c r="H632" s="6" t="s">
        <v>164</v>
      </c>
      <c r="J632" s="54" t="s">
        <v>28</v>
      </c>
      <c r="K632" s="54" t="s">
        <v>5592</v>
      </c>
      <c r="L632" s="37" t="s">
        <v>618</v>
      </c>
      <c r="M632" s="37" t="s">
        <v>5593</v>
      </c>
      <c r="N632" s="54" t="s">
        <v>5594</v>
      </c>
      <c r="O632" s="6" t="s">
        <v>1850</v>
      </c>
    </row>
    <row r="633" spans="1:15" x14ac:dyDescent="0.2">
      <c r="A633" s="55">
        <v>1632</v>
      </c>
      <c r="B633" s="54" t="s">
        <v>5595</v>
      </c>
      <c r="C633" s="37" t="s">
        <v>5596</v>
      </c>
      <c r="D633" s="6" t="s">
        <v>2686</v>
      </c>
      <c r="E633" s="6" t="s">
        <v>2961</v>
      </c>
      <c r="F633" s="6">
        <v>1</v>
      </c>
      <c r="G633" s="6">
        <v>5.07</v>
      </c>
      <c r="H633" s="6" t="s">
        <v>164</v>
      </c>
      <c r="J633" s="54" t="s">
        <v>7</v>
      </c>
      <c r="K633" s="54" t="s">
        <v>402</v>
      </c>
      <c r="L633" s="37" t="s">
        <v>676</v>
      </c>
      <c r="M633" s="37" t="s">
        <v>693</v>
      </c>
      <c r="N633" s="54" t="s">
        <v>5382</v>
      </c>
      <c r="O633" s="6" t="s">
        <v>1850</v>
      </c>
    </row>
    <row r="634" spans="1:15" x14ac:dyDescent="0.2">
      <c r="A634" s="55">
        <v>1633</v>
      </c>
      <c r="B634" s="54" t="s">
        <v>5597</v>
      </c>
      <c r="C634" s="37" t="s">
        <v>5598</v>
      </c>
      <c r="D634" s="6" t="s">
        <v>2686</v>
      </c>
      <c r="E634" s="6" t="s">
        <v>2961</v>
      </c>
      <c r="F634" s="6">
        <v>1</v>
      </c>
      <c r="G634" s="6">
        <v>5.07</v>
      </c>
      <c r="H634" s="6" t="s">
        <v>164</v>
      </c>
      <c r="J634" s="54" t="s">
        <v>5099</v>
      </c>
      <c r="K634" s="54" t="s">
        <v>5599</v>
      </c>
      <c r="L634" s="37" t="s">
        <v>5100</v>
      </c>
      <c r="M634" s="37" t="s">
        <v>5600</v>
      </c>
      <c r="N634" s="54" t="s">
        <v>5601</v>
      </c>
      <c r="O634" s="6" t="s">
        <v>1850</v>
      </c>
    </row>
    <row r="635" spans="1:15" x14ac:dyDescent="0.2">
      <c r="A635" s="55">
        <v>1634</v>
      </c>
      <c r="B635" s="54" t="s">
        <v>2500</v>
      </c>
      <c r="C635" s="37" t="s">
        <v>5602</v>
      </c>
      <c r="D635" s="6" t="s">
        <v>2686</v>
      </c>
      <c r="E635" s="6" t="s">
        <v>5603</v>
      </c>
      <c r="F635" s="6">
        <v>1</v>
      </c>
      <c r="G635" s="6">
        <v>5.0999999999999996</v>
      </c>
      <c r="H635" s="6" t="s">
        <v>2566</v>
      </c>
      <c r="J635" s="54" t="s">
        <v>893</v>
      </c>
      <c r="K635" s="54" t="s">
        <v>470</v>
      </c>
      <c r="L635" s="37" t="s">
        <v>989</v>
      </c>
      <c r="M635" s="37" t="s">
        <v>3986</v>
      </c>
      <c r="N635" s="54" t="s">
        <v>5083</v>
      </c>
      <c r="O635" s="6" t="s">
        <v>1850</v>
      </c>
    </row>
    <row r="636" spans="1:15" x14ac:dyDescent="0.2">
      <c r="A636" s="55">
        <v>1635</v>
      </c>
      <c r="B636" s="54" t="s">
        <v>3921</v>
      </c>
      <c r="C636" s="37" t="s">
        <v>5604</v>
      </c>
      <c r="D636" s="6" t="s">
        <v>2686</v>
      </c>
      <c r="E636" s="6" t="s">
        <v>5603</v>
      </c>
      <c r="F636" s="6">
        <v>1</v>
      </c>
      <c r="G636" s="6">
        <v>5.0999999999999996</v>
      </c>
      <c r="H636" s="6" t="s">
        <v>2566</v>
      </c>
      <c r="J636" s="54" t="s">
        <v>289</v>
      </c>
      <c r="K636" s="54" t="s">
        <v>5605</v>
      </c>
      <c r="L636" s="37" t="s">
        <v>735</v>
      </c>
      <c r="M636" s="37" t="s">
        <v>5606</v>
      </c>
      <c r="N636" s="54" t="s">
        <v>5607</v>
      </c>
      <c r="O636" s="6" t="s">
        <v>1850</v>
      </c>
    </row>
    <row r="637" spans="1:15" x14ac:dyDescent="0.2">
      <c r="A637" s="55">
        <v>1636</v>
      </c>
      <c r="B637" s="54" t="s">
        <v>3064</v>
      </c>
      <c r="C637" s="37" t="s">
        <v>5608</v>
      </c>
      <c r="D637" s="6" t="s">
        <v>2686</v>
      </c>
      <c r="E637" s="6" t="s">
        <v>5603</v>
      </c>
      <c r="F637" s="6">
        <v>1</v>
      </c>
      <c r="G637" s="6">
        <v>5.0999999999999996</v>
      </c>
      <c r="H637" s="6" t="s">
        <v>2566</v>
      </c>
      <c r="J637" s="54" t="s">
        <v>41</v>
      </c>
      <c r="K637" s="54" t="s">
        <v>30</v>
      </c>
      <c r="L637" s="37" t="s">
        <v>795</v>
      </c>
      <c r="M637" s="37" t="s">
        <v>5609</v>
      </c>
      <c r="N637" s="54" t="s">
        <v>5610</v>
      </c>
      <c r="O637" s="6" t="s">
        <v>1850</v>
      </c>
    </row>
    <row r="638" spans="1:15" x14ac:dyDescent="0.2">
      <c r="A638" s="55">
        <v>1637</v>
      </c>
      <c r="B638" s="54" t="s">
        <v>4871</v>
      </c>
      <c r="C638" s="37" t="s">
        <v>4872</v>
      </c>
      <c r="D638" s="6" t="s">
        <v>2686</v>
      </c>
      <c r="E638" s="6" t="s">
        <v>2762</v>
      </c>
      <c r="F638" s="6">
        <v>2</v>
      </c>
      <c r="G638" s="6">
        <v>5.19</v>
      </c>
      <c r="H638" s="6" t="s">
        <v>2617</v>
      </c>
      <c r="I638" s="54">
        <v>1086</v>
      </c>
      <c r="J638" s="54" t="s">
        <v>508</v>
      </c>
      <c r="K638" s="54" t="s">
        <v>531</v>
      </c>
      <c r="L638" s="37" t="s">
        <v>1136</v>
      </c>
      <c r="M638" s="37" t="s">
        <v>1184</v>
      </c>
      <c r="N638" s="54" t="s">
        <v>4578</v>
      </c>
      <c r="O638" s="6" t="s">
        <v>1850</v>
      </c>
    </row>
    <row r="639" spans="1:15" x14ac:dyDescent="0.2">
      <c r="A639" s="55">
        <v>1638</v>
      </c>
      <c r="B639" s="54" t="s">
        <v>5611</v>
      </c>
      <c r="C639" s="37" t="s">
        <v>4485</v>
      </c>
      <c r="D639" s="6" t="s">
        <v>1856</v>
      </c>
      <c r="E639" s="6" t="s">
        <v>2162</v>
      </c>
      <c r="F639" s="6">
        <v>2</v>
      </c>
      <c r="G639" s="6">
        <v>5.19</v>
      </c>
      <c r="H639" s="6" t="s">
        <v>1499</v>
      </c>
      <c r="I639" s="54">
        <v>1125</v>
      </c>
      <c r="J639" s="54" t="s">
        <v>92</v>
      </c>
      <c r="K639" s="54" t="s">
        <v>411</v>
      </c>
      <c r="L639" s="37" t="s">
        <v>621</v>
      </c>
      <c r="M639" s="37" t="s">
        <v>1156</v>
      </c>
      <c r="N639" s="54" t="s">
        <v>3955</v>
      </c>
      <c r="O639" s="6" t="s">
        <v>1850</v>
      </c>
    </row>
    <row r="640" spans="1:15" x14ac:dyDescent="0.2">
      <c r="A640" s="55">
        <v>1639</v>
      </c>
      <c r="B640" s="54" t="s">
        <v>2578</v>
      </c>
      <c r="C640" s="37" t="s">
        <v>4516</v>
      </c>
      <c r="D640" s="6" t="s">
        <v>2686</v>
      </c>
      <c r="E640" s="6" t="s">
        <v>2894</v>
      </c>
      <c r="F640" s="6">
        <v>2</v>
      </c>
      <c r="G640" s="6">
        <v>5.3</v>
      </c>
      <c r="H640" s="6" t="s">
        <v>2566</v>
      </c>
      <c r="J640" s="54" t="s">
        <v>1266</v>
      </c>
      <c r="K640" s="54" t="s">
        <v>378</v>
      </c>
      <c r="L640" s="37" t="s">
        <v>1267</v>
      </c>
      <c r="M640" s="37" t="s">
        <v>1158</v>
      </c>
      <c r="N640" s="54" t="s">
        <v>3752</v>
      </c>
      <c r="O640" s="6" t="s">
        <v>1850</v>
      </c>
    </row>
    <row r="641" spans="1:15" x14ac:dyDescent="0.2">
      <c r="A641" s="55">
        <v>1640</v>
      </c>
      <c r="B641" s="54" t="s">
        <v>5612</v>
      </c>
      <c r="C641" s="37" t="s">
        <v>5613</v>
      </c>
      <c r="D641" s="6" t="s">
        <v>2686</v>
      </c>
      <c r="E641" s="6" t="s">
        <v>2661</v>
      </c>
      <c r="F641" s="6">
        <v>1</v>
      </c>
      <c r="G641" s="6">
        <v>6.04</v>
      </c>
      <c r="H641" s="6" t="s">
        <v>2617</v>
      </c>
      <c r="I641" s="54">
        <v>1448</v>
      </c>
      <c r="J641" s="54" t="s">
        <v>154</v>
      </c>
      <c r="K641" s="54" t="s">
        <v>426</v>
      </c>
      <c r="L641" s="37" t="s">
        <v>722</v>
      </c>
      <c r="M641" s="37" t="s">
        <v>1229</v>
      </c>
      <c r="N641" s="54" t="s">
        <v>3263</v>
      </c>
      <c r="O641" s="6" t="s">
        <v>1850</v>
      </c>
    </row>
    <row r="642" spans="1:15" x14ac:dyDescent="0.2">
      <c r="A642" s="55">
        <v>1641</v>
      </c>
      <c r="B642" s="54" t="s">
        <v>4828</v>
      </c>
      <c r="C642" s="37" t="s">
        <v>4829</v>
      </c>
      <c r="D642" s="6" t="s">
        <v>2775</v>
      </c>
      <c r="E642" s="6" t="s">
        <v>4820</v>
      </c>
      <c r="F642" s="6">
        <v>2</v>
      </c>
      <c r="G642" s="6">
        <v>6.04</v>
      </c>
      <c r="H642" s="6" t="s">
        <v>2617</v>
      </c>
      <c r="I642" s="54">
        <v>1317</v>
      </c>
      <c r="J642" s="54" t="s">
        <v>511</v>
      </c>
      <c r="K642" s="54" t="s">
        <v>4830</v>
      </c>
      <c r="L642" s="37" t="s">
        <v>1031</v>
      </c>
      <c r="M642" s="37" t="s">
        <v>4831</v>
      </c>
      <c r="N642" s="54" t="s">
        <v>4832</v>
      </c>
      <c r="O642" s="6" t="s">
        <v>1850</v>
      </c>
    </row>
    <row r="643" spans="1:15" x14ac:dyDescent="0.2">
      <c r="A643" s="55">
        <v>1642</v>
      </c>
      <c r="B643" s="54" t="s">
        <v>3894</v>
      </c>
      <c r="C643" s="37" t="s">
        <v>4764</v>
      </c>
      <c r="D643" s="6" t="s">
        <v>177</v>
      </c>
      <c r="E643" s="6" t="s">
        <v>176</v>
      </c>
      <c r="F643" s="6">
        <v>1</v>
      </c>
      <c r="G643" s="6">
        <v>6.05</v>
      </c>
      <c r="H643" s="6" t="s">
        <v>2617</v>
      </c>
      <c r="I643" s="54">
        <v>1529</v>
      </c>
      <c r="J643" s="54" t="s">
        <v>15</v>
      </c>
      <c r="K643" s="54" t="s">
        <v>443</v>
      </c>
      <c r="L643" s="37" t="s">
        <v>705</v>
      </c>
      <c r="M643" s="37" t="s">
        <v>1126</v>
      </c>
      <c r="N643" s="54" t="s">
        <v>5262</v>
      </c>
      <c r="O643" s="6" t="s">
        <v>1850</v>
      </c>
    </row>
    <row r="644" spans="1:15" x14ac:dyDescent="0.2">
      <c r="A644" s="55">
        <v>1643</v>
      </c>
      <c r="B644" s="54" t="s">
        <v>5614</v>
      </c>
      <c r="C644" s="37" t="s">
        <v>4058</v>
      </c>
      <c r="D644" s="6" t="s">
        <v>2686</v>
      </c>
      <c r="E644" s="6" t="s">
        <v>2770</v>
      </c>
      <c r="F644" s="6">
        <v>1</v>
      </c>
      <c r="G644" s="6">
        <v>6.05</v>
      </c>
      <c r="H644" s="6" t="s">
        <v>2566</v>
      </c>
      <c r="J644" s="54" t="s">
        <v>5615</v>
      </c>
      <c r="K644" s="54" t="s">
        <v>414</v>
      </c>
      <c r="L644" s="37" t="s">
        <v>5616</v>
      </c>
      <c r="M644" s="37" t="s">
        <v>834</v>
      </c>
      <c r="N644" s="54" t="s">
        <v>5617</v>
      </c>
      <c r="O644" s="6" t="s">
        <v>1850</v>
      </c>
    </row>
    <row r="645" spans="1:15" x14ac:dyDescent="0.2">
      <c r="A645" s="55">
        <v>1644</v>
      </c>
      <c r="B645" s="54" t="s">
        <v>4164</v>
      </c>
      <c r="C645" s="37" t="s">
        <v>4165</v>
      </c>
      <c r="D645" s="6" t="s">
        <v>2686</v>
      </c>
      <c r="E645" s="6" t="s">
        <v>2848</v>
      </c>
      <c r="F645" s="6">
        <v>3</v>
      </c>
      <c r="G645" s="6">
        <v>6.05</v>
      </c>
      <c r="H645" s="6" t="s">
        <v>2617</v>
      </c>
      <c r="I645" s="54">
        <v>1215</v>
      </c>
      <c r="J645" s="54" t="s">
        <v>534</v>
      </c>
      <c r="K645" s="54" t="s">
        <v>418</v>
      </c>
      <c r="L645" s="37" t="s">
        <v>1188</v>
      </c>
      <c r="M645" s="37" t="s">
        <v>1120</v>
      </c>
      <c r="N645" s="54" t="s">
        <v>1988</v>
      </c>
      <c r="O645" s="6" t="s">
        <v>1850</v>
      </c>
    </row>
    <row r="646" spans="1:15" x14ac:dyDescent="0.2">
      <c r="A646" s="55">
        <v>1645</v>
      </c>
      <c r="B646" s="54" t="s">
        <v>5618</v>
      </c>
      <c r="C646" s="37" t="s">
        <v>5619</v>
      </c>
      <c r="D646" s="6" t="s">
        <v>2686</v>
      </c>
      <c r="E646" s="6" t="s">
        <v>5603</v>
      </c>
      <c r="F646" s="6">
        <v>1</v>
      </c>
      <c r="G646" s="6">
        <v>6.07</v>
      </c>
      <c r="H646" s="6" t="s">
        <v>2566</v>
      </c>
      <c r="J646" s="54" t="s">
        <v>261</v>
      </c>
      <c r="K646" s="54" t="s">
        <v>5620</v>
      </c>
      <c r="L646" s="37" t="s">
        <v>737</v>
      </c>
      <c r="M646" s="37" t="s">
        <v>5621</v>
      </c>
      <c r="N646" s="54" t="s">
        <v>5622</v>
      </c>
      <c r="O646" s="6" t="s">
        <v>1850</v>
      </c>
    </row>
    <row r="647" spans="1:15" x14ac:dyDescent="0.2">
      <c r="A647" s="55">
        <v>1646</v>
      </c>
      <c r="B647" s="54" t="s">
        <v>5623</v>
      </c>
      <c r="C647" s="37" t="s">
        <v>5624</v>
      </c>
      <c r="D647" s="6" t="s">
        <v>2686</v>
      </c>
      <c r="E647" s="6" t="s">
        <v>2833</v>
      </c>
      <c r="F647" s="6">
        <v>1</v>
      </c>
      <c r="G647" s="6">
        <v>6.22</v>
      </c>
      <c r="H647" s="6" t="s">
        <v>164</v>
      </c>
      <c r="J647" s="54" t="s">
        <v>257</v>
      </c>
      <c r="K647" s="54" t="s">
        <v>5625</v>
      </c>
      <c r="L647" s="37" t="s">
        <v>657</v>
      </c>
      <c r="M647" s="37" t="s">
        <v>5626</v>
      </c>
      <c r="N647" s="54" t="s">
        <v>5627</v>
      </c>
      <c r="O647" s="6" t="s">
        <v>1850</v>
      </c>
    </row>
    <row r="648" spans="1:15" x14ac:dyDescent="0.2">
      <c r="A648" s="55">
        <v>1647</v>
      </c>
      <c r="B648" s="54" t="s">
        <v>5628</v>
      </c>
      <c r="C648" s="37" t="s">
        <v>5242</v>
      </c>
      <c r="D648" s="6" t="s">
        <v>2686</v>
      </c>
      <c r="E648" s="6" t="s">
        <v>2833</v>
      </c>
      <c r="F648" s="6">
        <v>1</v>
      </c>
      <c r="G648" s="6">
        <v>6.22</v>
      </c>
      <c r="H648" s="6" t="s">
        <v>164</v>
      </c>
      <c r="J648" s="54" t="s">
        <v>296</v>
      </c>
      <c r="K648" s="54" t="s">
        <v>427</v>
      </c>
      <c r="L648" s="37" t="s">
        <v>1084</v>
      </c>
      <c r="M648" s="37" t="s">
        <v>1148</v>
      </c>
      <c r="N648" s="54" t="s">
        <v>5629</v>
      </c>
      <c r="O648" s="6" t="s">
        <v>1850</v>
      </c>
    </row>
    <row r="649" spans="1:15" x14ac:dyDescent="0.2">
      <c r="A649" s="55">
        <v>1648</v>
      </c>
      <c r="B649" s="54" t="s">
        <v>5630</v>
      </c>
      <c r="C649" s="37" t="s">
        <v>5631</v>
      </c>
      <c r="D649" s="6" t="s">
        <v>2686</v>
      </c>
      <c r="E649" s="6" t="s">
        <v>2894</v>
      </c>
      <c r="F649" s="6">
        <v>1</v>
      </c>
      <c r="G649" s="6">
        <v>7.14</v>
      </c>
      <c r="H649" s="6" t="s">
        <v>2617</v>
      </c>
      <c r="I649" s="54">
        <v>1439</v>
      </c>
      <c r="J649" s="54" t="s">
        <v>4926</v>
      </c>
      <c r="K649" s="54" t="s">
        <v>437</v>
      </c>
      <c r="L649" s="37" t="s">
        <v>4927</v>
      </c>
      <c r="M649" s="37" t="s">
        <v>1195</v>
      </c>
      <c r="N649" s="54" t="s">
        <v>4928</v>
      </c>
      <c r="O649" s="6" t="s">
        <v>1850</v>
      </c>
    </row>
    <row r="650" spans="1:15" x14ac:dyDescent="0.2">
      <c r="A650" s="55">
        <v>1649</v>
      </c>
      <c r="B650" s="54" t="s">
        <v>2774</v>
      </c>
      <c r="C650" s="37" t="s">
        <v>5632</v>
      </c>
      <c r="D650" s="6" t="s">
        <v>2686</v>
      </c>
      <c r="E650" s="6" t="s">
        <v>5633</v>
      </c>
      <c r="F650" s="6">
        <v>2</v>
      </c>
      <c r="G650" s="6">
        <v>7.14</v>
      </c>
      <c r="H650" s="6" t="s">
        <v>1499</v>
      </c>
      <c r="I650" s="54">
        <v>1297</v>
      </c>
      <c r="J650" s="54" t="s">
        <v>126</v>
      </c>
      <c r="K650" s="54" t="s">
        <v>376</v>
      </c>
      <c r="L650" s="37" t="s">
        <v>673</v>
      </c>
      <c r="M650" s="37" t="s">
        <v>1197</v>
      </c>
      <c r="N650" s="54" t="s">
        <v>2033</v>
      </c>
      <c r="O650" s="6" t="s">
        <v>1850</v>
      </c>
    </row>
    <row r="651" spans="1:15" x14ac:dyDescent="0.2">
      <c r="A651" s="55">
        <v>1650</v>
      </c>
    </row>
    <row r="652" spans="1:15" x14ac:dyDescent="0.2">
      <c r="A652" s="55">
        <v>1651</v>
      </c>
    </row>
    <row r="653" spans="1:15" x14ac:dyDescent="0.2">
      <c r="A653" s="55">
        <v>1652</v>
      </c>
    </row>
    <row r="654" spans="1:15" x14ac:dyDescent="0.2">
      <c r="A654" s="55">
        <v>1653</v>
      </c>
    </row>
    <row r="655" spans="1:15" x14ac:dyDescent="0.2">
      <c r="A655" s="55">
        <v>1654</v>
      </c>
    </row>
    <row r="656" spans="1:15" x14ac:dyDescent="0.2">
      <c r="A656" s="55">
        <v>1655</v>
      </c>
    </row>
    <row r="657" spans="1:1" x14ac:dyDescent="0.2">
      <c r="A657" s="55">
        <v>1656</v>
      </c>
    </row>
    <row r="658" spans="1:1" x14ac:dyDescent="0.2">
      <c r="A658" s="55">
        <v>1657</v>
      </c>
    </row>
    <row r="659" spans="1:1" x14ac:dyDescent="0.2">
      <c r="A659" s="55">
        <v>1658</v>
      </c>
    </row>
    <row r="660" spans="1:1" x14ac:dyDescent="0.2">
      <c r="A660" s="55">
        <v>1659</v>
      </c>
    </row>
    <row r="661" spans="1:1" x14ac:dyDescent="0.2">
      <c r="A661" s="55">
        <v>1660</v>
      </c>
    </row>
    <row r="662" spans="1:1" x14ac:dyDescent="0.2">
      <c r="A662" s="55">
        <v>1661</v>
      </c>
    </row>
    <row r="663" spans="1:1" x14ac:dyDescent="0.2">
      <c r="A663" s="55">
        <v>1662</v>
      </c>
    </row>
    <row r="664" spans="1:1" x14ac:dyDescent="0.2">
      <c r="A664" s="55">
        <v>1663</v>
      </c>
    </row>
    <row r="665" spans="1:1" x14ac:dyDescent="0.2">
      <c r="A665" s="55">
        <v>1664</v>
      </c>
    </row>
    <row r="666" spans="1:1" x14ac:dyDescent="0.2">
      <c r="A666" s="55">
        <v>1665</v>
      </c>
    </row>
    <row r="667" spans="1:1" x14ac:dyDescent="0.2">
      <c r="A667" s="55">
        <v>1666</v>
      </c>
    </row>
    <row r="668" spans="1:1" x14ac:dyDescent="0.2">
      <c r="A668" s="55">
        <v>1667</v>
      </c>
    </row>
    <row r="669" spans="1:1" x14ac:dyDescent="0.2">
      <c r="A669" s="55">
        <v>1668</v>
      </c>
    </row>
    <row r="670" spans="1:1" x14ac:dyDescent="0.2">
      <c r="A670" s="55">
        <v>1669</v>
      </c>
    </row>
    <row r="671" spans="1:1" x14ac:dyDescent="0.2">
      <c r="A671" s="55">
        <v>1670</v>
      </c>
    </row>
    <row r="672" spans="1:1" x14ac:dyDescent="0.2">
      <c r="A672" s="55">
        <v>1671</v>
      </c>
    </row>
    <row r="673" spans="1:1" x14ac:dyDescent="0.2">
      <c r="A673" s="55">
        <v>1672</v>
      </c>
    </row>
    <row r="674" spans="1:1" x14ac:dyDescent="0.2">
      <c r="A674" s="55">
        <v>1673</v>
      </c>
    </row>
    <row r="675" spans="1:1" x14ac:dyDescent="0.2">
      <c r="A675" s="55">
        <v>1674</v>
      </c>
    </row>
    <row r="676" spans="1:1" x14ac:dyDescent="0.2">
      <c r="A676" s="55">
        <v>1675</v>
      </c>
    </row>
    <row r="677" spans="1:1" x14ac:dyDescent="0.2">
      <c r="A677" s="55">
        <v>1676</v>
      </c>
    </row>
    <row r="678" spans="1:1" x14ac:dyDescent="0.2">
      <c r="A678" s="55">
        <v>1677</v>
      </c>
    </row>
    <row r="679" spans="1:1" x14ac:dyDescent="0.2">
      <c r="A679" s="55">
        <v>1678</v>
      </c>
    </row>
    <row r="680" spans="1:1" x14ac:dyDescent="0.2">
      <c r="A680" s="55">
        <v>1679</v>
      </c>
    </row>
    <row r="681" spans="1:1" x14ac:dyDescent="0.2">
      <c r="A681" s="55">
        <v>1680</v>
      </c>
    </row>
    <row r="682" spans="1:1" x14ac:dyDescent="0.2">
      <c r="A682" s="55">
        <v>1681</v>
      </c>
    </row>
    <row r="683" spans="1:1" x14ac:dyDescent="0.2">
      <c r="A683" s="55">
        <v>1682</v>
      </c>
    </row>
    <row r="684" spans="1:1" x14ac:dyDescent="0.2">
      <c r="A684" s="55">
        <v>1683</v>
      </c>
    </row>
    <row r="685" spans="1:1" x14ac:dyDescent="0.2">
      <c r="A685" s="55">
        <v>1684</v>
      </c>
    </row>
    <row r="686" spans="1:1" x14ac:dyDescent="0.2">
      <c r="A686" s="55">
        <v>1685</v>
      </c>
    </row>
    <row r="687" spans="1:1" x14ac:dyDescent="0.2">
      <c r="A687" s="55">
        <v>1686</v>
      </c>
    </row>
    <row r="688" spans="1:1" x14ac:dyDescent="0.2">
      <c r="A688" s="55">
        <v>1687</v>
      </c>
    </row>
    <row r="689" spans="1:1" x14ac:dyDescent="0.2">
      <c r="A689" s="55">
        <v>1688</v>
      </c>
    </row>
    <row r="690" spans="1:1" x14ac:dyDescent="0.2">
      <c r="A690" s="55">
        <v>1689</v>
      </c>
    </row>
    <row r="691" spans="1:1" x14ac:dyDescent="0.2">
      <c r="A691" s="55">
        <v>1690</v>
      </c>
    </row>
    <row r="692" spans="1:1" x14ac:dyDescent="0.2">
      <c r="A692" s="55">
        <v>1691</v>
      </c>
    </row>
    <row r="693" spans="1:1" x14ac:dyDescent="0.2">
      <c r="A693" s="55">
        <v>1692</v>
      </c>
    </row>
    <row r="694" spans="1:1" x14ac:dyDescent="0.2">
      <c r="A694" s="55">
        <v>1693</v>
      </c>
    </row>
    <row r="695" spans="1:1" x14ac:dyDescent="0.2">
      <c r="A695" s="55">
        <v>1694</v>
      </c>
    </row>
    <row r="696" spans="1:1" x14ac:dyDescent="0.2">
      <c r="A696" s="55">
        <v>1695</v>
      </c>
    </row>
    <row r="697" spans="1:1" x14ac:dyDescent="0.2">
      <c r="A697" s="55">
        <v>1696</v>
      </c>
    </row>
    <row r="698" spans="1:1" x14ac:dyDescent="0.2">
      <c r="A698" s="55">
        <v>1697</v>
      </c>
    </row>
    <row r="699" spans="1:1" x14ac:dyDescent="0.2">
      <c r="A699" s="55">
        <v>1698</v>
      </c>
    </row>
    <row r="700" spans="1:1" x14ac:dyDescent="0.2">
      <c r="A700" s="55">
        <v>1699</v>
      </c>
    </row>
    <row r="701" spans="1:1" x14ac:dyDescent="0.2">
      <c r="A701" s="55">
        <v>1700</v>
      </c>
    </row>
    <row r="702" spans="1:1" x14ac:dyDescent="0.2">
      <c r="A702" s="55">
        <v>1701</v>
      </c>
    </row>
    <row r="703" spans="1:1" x14ac:dyDescent="0.2">
      <c r="A703" s="55">
        <v>1702</v>
      </c>
    </row>
    <row r="704" spans="1:1" x14ac:dyDescent="0.2">
      <c r="A704" s="55">
        <v>1703</v>
      </c>
    </row>
    <row r="705" spans="1:1" x14ac:dyDescent="0.2">
      <c r="A705" s="55">
        <v>1704</v>
      </c>
    </row>
    <row r="706" spans="1:1" x14ac:dyDescent="0.2">
      <c r="A706" s="55">
        <v>1705</v>
      </c>
    </row>
    <row r="707" spans="1:1" x14ac:dyDescent="0.2">
      <c r="A707" s="55">
        <v>1706</v>
      </c>
    </row>
    <row r="708" spans="1:1" x14ac:dyDescent="0.2">
      <c r="A708" s="55">
        <v>1707</v>
      </c>
    </row>
    <row r="709" spans="1:1" x14ac:dyDescent="0.2">
      <c r="A709" s="55">
        <v>1708</v>
      </c>
    </row>
    <row r="710" spans="1:1" x14ac:dyDescent="0.2">
      <c r="A710" s="55">
        <v>1709</v>
      </c>
    </row>
    <row r="711" spans="1:1" x14ac:dyDescent="0.2">
      <c r="A711" s="55">
        <v>1710</v>
      </c>
    </row>
    <row r="712" spans="1:1" x14ac:dyDescent="0.2">
      <c r="A712" s="55">
        <v>1711</v>
      </c>
    </row>
    <row r="713" spans="1:1" x14ac:dyDescent="0.2">
      <c r="A713" s="55">
        <v>1712</v>
      </c>
    </row>
    <row r="714" spans="1:1" x14ac:dyDescent="0.2">
      <c r="A714" s="55">
        <v>1713</v>
      </c>
    </row>
    <row r="715" spans="1:1" x14ac:dyDescent="0.2">
      <c r="A715" s="55">
        <v>1714</v>
      </c>
    </row>
    <row r="716" spans="1:1" x14ac:dyDescent="0.2">
      <c r="A716" s="55">
        <v>1715</v>
      </c>
    </row>
    <row r="717" spans="1:1" x14ac:dyDescent="0.2">
      <c r="A717" s="55">
        <v>1716</v>
      </c>
    </row>
    <row r="718" spans="1:1" x14ac:dyDescent="0.2">
      <c r="A718" s="55">
        <v>1717</v>
      </c>
    </row>
    <row r="719" spans="1:1" x14ac:dyDescent="0.2">
      <c r="A719" s="55">
        <v>1718</v>
      </c>
    </row>
    <row r="720" spans="1:1" x14ac:dyDescent="0.2">
      <c r="A720" s="55">
        <v>1719</v>
      </c>
    </row>
    <row r="721" spans="1:1" x14ac:dyDescent="0.2">
      <c r="A721" s="55">
        <v>1720</v>
      </c>
    </row>
    <row r="722" spans="1:1" x14ac:dyDescent="0.2">
      <c r="A722" s="55"/>
    </row>
    <row r="723" spans="1:1" x14ac:dyDescent="0.2">
      <c r="A723" s="55"/>
    </row>
    <row r="724" spans="1:1" x14ac:dyDescent="0.2">
      <c r="A724" s="55"/>
    </row>
    <row r="725" spans="1:1" x14ac:dyDescent="0.2">
      <c r="A725" s="55"/>
    </row>
    <row r="726" spans="1:1" x14ac:dyDescent="0.2">
      <c r="A726" s="55"/>
    </row>
    <row r="727" spans="1:1" x14ac:dyDescent="0.2">
      <c r="A727" s="55"/>
    </row>
    <row r="728" spans="1:1" x14ac:dyDescent="0.2">
      <c r="A728" s="55"/>
    </row>
    <row r="729" spans="1:1" x14ac:dyDescent="0.2">
      <c r="A729" s="55"/>
    </row>
    <row r="730" spans="1:1" x14ac:dyDescent="0.2">
      <c r="A730" s="55"/>
    </row>
    <row r="731" spans="1:1" x14ac:dyDescent="0.2">
      <c r="A731" s="55"/>
    </row>
    <row r="732" spans="1:1" x14ac:dyDescent="0.2">
      <c r="A732" s="55"/>
    </row>
    <row r="733" spans="1:1" x14ac:dyDescent="0.2">
      <c r="A733" s="55"/>
    </row>
    <row r="734" spans="1:1" x14ac:dyDescent="0.2">
      <c r="A734" s="55"/>
    </row>
    <row r="735" spans="1:1" x14ac:dyDescent="0.2">
      <c r="A735" s="55"/>
    </row>
    <row r="736" spans="1:1" x14ac:dyDescent="0.2">
      <c r="A736" s="55"/>
    </row>
    <row r="737" spans="1:1" x14ac:dyDescent="0.2">
      <c r="A737" s="55"/>
    </row>
    <row r="738" spans="1:1" x14ac:dyDescent="0.2">
      <c r="A738" s="55"/>
    </row>
    <row r="739" spans="1:1" x14ac:dyDescent="0.2">
      <c r="A739" s="55"/>
    </row>
    <row r="740" spans="1:1" x14ac:dyDescent="0.2">
      <c r="A740" s="55"/>
    </row>
    <row r="741" spans="1:1" x14ac:dyDescent="0.2">
      <c r="A741" s="55"/>
    </row>
    <row r="742" spans="1:1" x14ac:dyDescent="0.2">
      <c r="A742" s="55"/>
    </row>
    <row r="743" spans="1:1" x14ac:dyDescent="0.2">
      <c r="A743" s="55"/>
    </row>
    <row r="744" spans="1:1" x14ac:dyDescent="0.2">
      <c r="A744" s="55"/>
    </row>
    <row r="745" spans="1:1" x14ac:dyDescent="0.2">
      <c r="A745" s="55"/>
    </row>
    <row r="746" spans="1:1" x14ac:dyDescent="0.2">
      <c r="A746" s="55"/>
    </row>
    <row r="747" spans="1:1" x14ac:dyDescent="0.2">
      <c r="A747" s="55"/>
    </row>
    <row r="748" spans="1:1" x14ac:dyDescent="0.2">
      <c r="A748" s="55"/>
    </row>
    <row r="749" spans="1:1" x14ac:dyDescent="0.2">
      <c r="A749" s="55"/>
    </row>
    <row r="750" spans="1:1" x14ac:dyDescent="0.2">
      <c r="A750" s="55"/>
    </row>
    <row r="751" spans="1:1" x14ac:dyDescent="0.2">
      <c r="A751" s="55"/>
    </row>
    <row r="752" spans="1:1" x14ac:dyDescent="0.2">
      <c r="A752" s="55"/>
    </row>
    <row r="753" spans="1:1" x14ac:dyDescent="0.2">
      <c r="A753" s="55"/>
    </row>
    <row r="754" spans="1:1" x14ac:dyDescent="0.2">
      <c r="A754" s="55"/>
    </row>
    <row r="755" spans="1:1" x14ac:dyDescent="0.2">
      <c r="A755" s="55"/>
    </row>
    <row r="756" spans="1:1" x14ac:dyDescent="0.2">
      <c r="A756" s="55"/>
    </row>
    <row r="757" spans="1:1" x14ac:dyDescent="0.2">
      <c r="A757" s="55"/>
    </row>
    <row r="758" spans="1:1" x14ac:dyDescent="0.2">
      <c r="A758" s="55"/>
    </row>
    <row r="759" spans="1:1" x14ac:dyDescent="0.2">
      <c r="A759" s="55"/>
    </row>
    <row r="760" spans="1:1" x14ac:dyDescent="0.2">
      <c r="A760" s="55"/>
    </row>
    <row r="761" spans="1:1" x14ac:dyDescent="0.2">
      <c r="A761" s="55"/>
    </row>
    <row r="762" spans="1:1" x14ac:dyDescent="0.2">
      <c r="A762" s="55"/>
    </row>
    <row r="763" spans="1:1" x14ac:dyDescent="0.2">
      <c r="A763" s="55"/>
    </row>
    <row r="764" spans="1:1" x14ac:dyDescent="0.2">
      <c r="A764" s="55"/>
    </row>
    <row r="765" spans="1:1" x14ac:dyDescent="0.2">
      <c r="A765" s="55"/>
    </row>
    <row r="766" spans="1:1" x14ac:dyDescent="0.2">
      <c r="A766" s="55"/>
    </row>
    <row r="767" spans="1:1" x14ac:dyDescent="0.2">
      <c r="A767" s="55"/>
    </row>
    <row r="768" spans="1:1" x14ac:dyDescent="0.2">
      <c r="A768" s="55"/>
    </row>
    <row r="769" spans="1:1" x14ac:dyDescent="0.2">
      <c r="A769" s="55"/>
    </row>
    <row r="770" spans="1:1" x14ac:dyDescent="0.2">
      <c r="A770" s="55"/>
    </row>
    <row r="771" spans="1:1" x14ac:dyDescent="0.2">
      <c r="A771" s="55"/>
    </row>
    <row r="772" spans="1:1" x14ac:dyDescent="0.2">
      <c r="A772" s="55"/>
    </row>
    <row r="773" spans="1:1" x14ac:dyDescent="0.2">
      <c r="A773" s="55"/>
    </row>
    <row r="774" spans="1:1" x14ac:dyDescent="0.2">
      <c r="A774" s="55"/>
    </row>
    <row r="775" spans="1:1" x14ac:dyDescent="0.2">
      <c r="A775" s="55"/>
    </row>
    <row r="776" spans="1:1" x14ac:dyDescent="0.2">
      <c r="A776" s="55"/>
    </row>
    <row r="777" spans="1:1" x14ac:dyDescent="0.2">
      <c r="A777" s="55"/>
    </row>
    <row r="778" spans="1:1" x14ac:dyDescent="0.2">
      <c r="A778" s="55"/>
    </row>
    <row r="779" spans="1:1" x14ac:dyDescent="0.2">
      <c r="A779" s="55"/>
    </row>
    <row r="780" spans="1:1" x14ac:dyDescent="0.2">
      <c r="A780" s="55"/>
    </row>
    <row r="781" spans="1:1" x14ac:dyDescent="0.2">
      <c r="A781" s="55"/>
    </row>
    <row r="782" spans="1:1" x14ac:dyDescent="0.2">
      <c r="A782" s="55"/>
    </row>
    <row r="783" spans="1:1" x14ac:dyDescent="0.2">
      <c r="A783" s="55"/>
    </row>
    <row r="784" spans="1:1" x14ac:dyDescent="0.2">
      <c r="A784" s="55"/>
    </row>
    <row r="785" spans="1:1" x14ac:dyDescent="0.2">
      <c r="A785" s="55"/>
    </row>
    <row r="786" spans="1:1" x14ac:dyDescent="0.2">
      <c r="A786" s="55"/>
    </row>
    <row r="787" spans="1:1" x14ac:dyDescent="0.2">
      <c r="A787" s="55"/>
    </row>
    <row r="788" spans="1:1" x14ac:dyDescent="0.2">
      <c r="A788" s="55"/>
    </row>
    <row r="789" spans="1:1" x14ac:dyDescent="0.2">
      <c r="A789" s="55"/>
    </row>
    <row r="790" spans="1:1" x14ac:dyDescent="0.2">
      <c r="A790" s="55"/>
    </row>
    <row r="791" spans="1:1" x14ac:dyDescent="0.2">
      <c r="A791" s="55"/>
    </row>
    <row r="792" spans="1:1" x14ac:dyDescent="0.2">
      <c r="A792" s="55"/>
    </row>
    <row r="793" spans="1:1" x14ac:dyDescent="0.2">
      <c r="A793" s="55"/>
    </row>
    <row r="794" spans="1:1" x14ac:dyDescent="0.2">
      <c r="A794" s="55"/>
    </row>
    <row r="795" spans="1:1" x14ac:dyDescent="0.2">
      <c r="A795" s="55"/>
    </row>
    <row r="796" spans="1:1" x14ac:dyDescent="0.2">
      <c r="A796" s="55"/>
    </row>
    <row r="797" spans="1:1" x14ac:dyDescent="0.2">
      <c r="A797" s="55"/>
    </row>
    <row r="798" spans="1:1" x14ac:dyDescent="0.2">
      <c r="A798" s="55"/>
    </row>
    <row r="799" spans="1:1" x14ac:dyDescent="0.2">
      <c r="A799" s="55"/>
    </row>
    <row r="800" spans="1:1" x14ac:dyDescent="0.2">
      <c r="A800" s="55"/>
    </row>
    <row r="801" spans="1:1" x14ac:dyDescent="0.2">
      <c r="A801" s="55"/>
    </row>
    <row r="802" spans="1:1" x14ac:dyDescent="0.2">
      <c r="A802" s="55"/>
    </row>
    <row r="803" spans="1:1" x14ac:dyDescent="0.2">
      <c r="A803" s="55"/>
    </row>
    <row r="804" spans="1:1" x14ac:dyDescent="0.2">
      <c r="A804" s="55"/>
    </row>
    <row r="805" spans="1:1" x14ac:dyDescent="0.2">
      <c r="A805" s="55"/>
    </row>
    <row r="806" spans="1:1" x14ac:dyDescent="0.2">
      <c r="A806" s="55"/>
    </row>
    <row r="807" spans="1:1" x14ac:dyDescent="0.2">
      <c r="A807" s="55"/>
    </row>
    <row r="808" spans="1:1" x14ac:dyDescent="0.2">
      <c r="A808" s="55"/>
    </row>
    <row r="809" spans="1:1" x14ac:dyDescent="0.2">
      <c r="A809" s="55"/>
    </row>
    <row r="810" spans="1:1" x14ac:dyDescent="0.2">
      <c r="A810" s="55"/>
    </row>
    <row r="811" spans="1:1" x14ac:dyDescent="0.2">
      <c r="A811" s="55"/>
    </row>
    <row r="812" spans="1:1" x14ac:dyDescent="0.2">
      <c r="A812" s="55"/>
    </row>
    <row r="813" spans="1:1" x14ac:dyDescent="0.2">
      <c r="A813" s="55"/>
    </row>
    <row r="814" spans="1:1" x14ac:dyDescent="0.2">
      <c r="A814" s="55"/>
    </row>
    <row r="815" spans="1:1" x14ac:dyDescent="0.2">
      <c r="A815" s="55"/>
    </row>
    <row r="816" spans="1:1" x14ac:dyDescent="0.2">
      <c r="A816" s="55"/>
    </row>
    <row r="817" spans="1:1" x14ac:dyDescent="0.2">
      <c r="A817" s="55"/>
    </row>
    <row r="818" spans="1:1" x14ac:dyDescent="0.2">
      <c r="A818" s="55"/>
    </row>
    <row r="819" spans="1:1" x14ac:dyDescent="0.2">
      <c r="A819" s="55"/>
    </row>
    <row r="820" spans="1:1" x14ac:dyDescent="0.2">
      <c r="A820" s="55"/>
    </row>
    <row r="821" spans="1:1" x14ac:dyDescent="0.2">
      <c r="A821" s="55"/>
    </row>
    <row r="822" spans="1:1" x14ac:dyDescent="0.2">
      <c r="A822" s="55"/>
    </row>
    <row r="823" spans="1:1" x14ac:dyDescent="0.2">
      <c r="A823" s="55"/>
    </row>
    <row r="824" spans="1:1" x14ac:dyDescent="0.2">
      <c r="A824" s="55"/>
    </row>
    <row r="825" spans="1:1" x14ac:dyDescent="0.2">
      <c r="A825" s="55"/>
    </row>
    <row r="826" spans="1:1" x14ac:dyDescent="0.2">
      <c r="A826" s="55"/>
    </row>
    <row r="827" spans="1:1" x14ac:dyDescent="0.2">
      <c r="A827" s="55"/>
    </row>
    <row r="828" spans="1:1" x14ac:dyDescent="0.2">
      <c r="A828" s="55"/>
    </row>
    <row r="829" spans="1:1" x14ac:dyDescent="0.2">
      <c r="A829" s="55"/>
    </row>
    <row r="830" spans="1:1" x14ac:dyDescent="0.2">
      <c r="A830" s="55"/>
    </row>
    <row r="831" spans="1:1" x14ac:dyDescent="0.2">
      <c r="A831" s="55"/>
    </row>
    <row r="832" spans="1:1" x14ac:dyDescent="0.2">
      <c r="A832" s="55"/>
    </row>
    <row r="833" spans="1:1" x14ac:dyDescent="0.2">
      <c r="A833" s="55"/>
    </row>
    <row r="834" spans="1:1" x14ac:dyDescent="0.2">
      <c r="A834" s="55"/>
    </row>
    <row r="835" spans="1:1" x14ac:dyDescent="0.2">
      <c r="A835" s="55"/>
    </row>
    <row r="836" spans="1:1" x14ac:dyDescent="0.2">
      <c r="A836" s="55"/>
    </row>
    <row r="837" spans="1:1" x14ac:dyDescent="0.2">
      <c r="A837" s="55"/>
    </row>
    <row r="838" spans="1:1" x14ac:dyDescent="0.2">
      <c r="A838" s="55"/>
    </row>
    <row r="839" spans="1:1" x14ac:dyDescent="0.2">
      <c r="A839" s="55"/>
    </row>
    <row r="840" spans="1:1" x14ac:dyDescent="0.2">
      <c r="A840" s="55"/>
    </row>
    <row r="841" spans="1:1" x14ac:dyDescent="0.2">
      <c r="A841" s="55"/>
    </row>
    <row r="842" spans="1:1" x14ac:dyDescent="0.2">
      <c r="A842" s="55"/>
    </row>
    <row r="843" spans="1:1" x14ac:dyDescent="0.2">
      <c r="A843" s="55"/>
    </row>
    <row r="844" spans="1:1" x14ac:dyDescent="0.2">
      <c r="A844" s="55"/>
    </row>
    <row r="845" spans="1:1" x14ac:dyDescent="0.2">
      <c r="A845" s="55"/>
    </row>
    <row r="846" spans="1:1" x14ac:dyDescent="0.2">
      <c r="A846" s="55"/>
    </row>
    <row r="847" spans="1:1" x14ac:dyDescent="0.2">
      <c r="A847" s="55"/>
    </row>
    <row r="848" spans="1:1" x14ac:dyDescent="0.2">
      <c r="A848" s="55"/>
    </row>
    <row r="849" spans="1:1" x14ac:dyDescent="0.2">
      <c r="A849" s="55"/>
    </row>
    <row r="850" spans="1:1" x14ac:dyDescent="0.2">
      <c r="A850" s="55"/>
    </row>
    <row r="851" spans="1:1" x14ac:dyDescent="0.2">
      <c r="A851" s="55"/>
    </row>
    <row r="852" spans="1:1" x14ac:dyDescent="0.2">
      <c r="A852" s="55"/>
    </row>
    <row r="853" spans="1:1" x14ac:dyDescent="0.2">
      <c r="A853" s="55"/>
    </row>
    <row r="854" spans="1:1" x14ac:dyDescent="0.2">
      <c r="A854" s="55"/>
    </row>
    <row r="855" spans="1:1" x14ac:dyDescent="0.2">
      <c r="A855" s="55"/>
    </row>
    <row r="856" spans="1:1" x14ac:dyDescent="0.2">
      <c r="A856" s="55"/>
    </row>
    <row r="857" spans="1:1" x14ac:dyDescent="0.2">
      <c r="A857" s="55"/>
    </row>
    <row r="858" spans="1:1" x14ac:dyDescent="0.2">
      <c r="A858" s="55"/>
    </row>
    <row r="859" spans="1:1" x14ac:dyDescent="0.2">
      <c r="A859" s="55"/>
    </row>
    <row r="860" spans="1:1" x14ac:dyDescent="0.2">
      <c r="A860" s="55"/>
    </row>
    <row r="861" spans="1:1" x14ac:dyDescent="0.2">
      <c r="A861" s="55"/>
    </row>
    <row r="862" spans="1:1" x14ac:dyDescent="0.2">
      <c r="A862" s="55"/>
    </row>
    <row r="863" spans="1:1" x14ac:dyDescent="0.2">
      <c r="A863" s="55"/>
    </row>
    <row r="864" spans="1:1" x14ac:dyDescent="0.2">
      <c r="A864" s="55"/>
    </row>
  </sheetData>
  <phoneticPr fontId="1"/>
  <dataValidations count="1">
    <dataValidation imeMode="halfKatakana" allowBlank="1" showInputMessage="1" showErrorMessage="1" sqref="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1:K1"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tabSelected="1" workbookViewId="0">
      <selection activeCell="M4" sqref="M4"/>
    </sheetView>
  </sheetViews>
  <sheetFormatPr defaultRowHeight="13.2" x14ac:dyDescent="0.2"/>
  <cols>
    <col min="13" max="13" width="10.6640625" bestFit="1" customWidth="1"/>
  </cols>
  <sheetData>
    <row r="1" spans="1:14" ht="28.2" x14ac:dyDescent="0.2">
      <c r="A1" s="34" t="s">
        <v>557</v>
      </c>
    </row>
    <row r="3" spans="1:14" ht="25.8" customHeight="1" x14ac:dyDescent="0.2">
      <c r="A3" s="195" t="s">
        <v>6827</v>
      </c>
      <c r="B3" s="195"/>
      <c r="C3" s="195"/>
      <c r="D3" s="195"/>
      <c r="E3" s="195"/>
      <c r="F3" s="195"/>
      <c r="G3" s="195"/>
      <c r="H3" s="195"/>
      <c r="I3" s="195"/>
      <c r="J3" s="195"/>
      <c r="K3" s="192" t="s">
        <v>6828</v>
      </c>
      <c r="L3" s="192"/>
      <c r="M3" s="193"/>
    </row>
    <row r="4" spans="1:14" ht="13.5" customHeight="1" x14ac:dyDescent="0.2">
      <c r="K4" s="192"/>
      <c r="L4" s="192"/>
      <c r="M4" t="s">
        <v>2679</v>
      </c>
    </row>
    <row r="5" spans="1:14" ht="25.8" x14ac:dyDescent="0.2">
      <c r="A5" s="194" t="s">
        <v>4874</v>
      </c>
      <c r="B5" s="194"/>
      <c r="C5" s="194"/>
      <c r="D5" s="194"/>
      <c r="E5" s="194"/>
      <c r="F5" s="194"/>
      <c r="G5" s="194"/>
      <c r="H5" s="194"/>
      <c r="I5" s="194"/>
      <c r="J5" s="194"/>
      <c r="K5" s="197" t="s">
        <v>2680</v>
      </c>
      <c r="L5" s="197"/>
      <c r="M5" s="136">
        <v>10.02</v>
      </c>
      <c r="N5" t="s">
        <v>2683</v>
      </c>
    </row>
    <row r="6" spans="1:14" ht="21" x14ac:dyDescent="0.2">
      <c r="A6" s="27" t="s">
        <v>558</v>
      </c>
      <c r="K6" t="s">
        <v>2681</v>
      </c>
      <c r="M6" s="26" t="s">
        <v>2682</v>
      </c>
      <c r="N6" t="s">
        <v>2684</v>
      </c>
    </row>
    <row r="7" spans="1:14" ht="21" x14ac:dyDescent="0.2">
      <c r="A7" s="27"/>
    </row>
    <row r="8" spans="1:14" ht="21" hidden="1" x14ac:dyDescent="0.2">
      <c r="A8" s="27" t="s">
        <v>1403</v>
      </c>
    </row>
    <row r="9" spans="1:14" ht="21" x14ac:dyDescent="0.2">
      <c r="A9" s="27"/>
    </row>
    <row r="10" spans="1:14" ht="21" x14ac:dyDescent="0.2">
      <c r="A10" s="27" t="s">
        <v>1402</v>
      </c>
    </row>
    <row r="12" spans="1:14" ht="25.8" x14ac:dyDescent="0.2">
      <c r="A12" s="33" t="s">
        <v>4875</v>
      </c>
    </row>
    <row r="14" spans="1:14" ht="25.8" x14ac:dyDescent="0.2">
      <c r="B14" s="135" t="s">
        <v>6829</v>
      </c>
      <c r="F14" s="26" t="s">
        <v>1450</v>
      </c>
      <c r="J14" s="26"/>
    </row>
    <row r="15" spans="1:14" ht="16.2" x14ac:dyDescent="0.2">
      <c r="B15" s="196" t="s">
        <v>6830</v>
      </c>
    </row>
    <row r="16" spans="1:14" ht="18" x14ac:dyDescent="0.2">
      <c r="B16" s="26" t="s">
        <v>1449</v>
      </c>
      <c r="G16" s="137" t="s">
        <v>2685</v>
      </c>
    </row>
    <row r="18" spans="1:1" ht="25.8" x14ac:dyDescent="0.2">
      <c r="A18" s="33" t="s">
        <v>4876</v>
      </c>
    </row>
  </sheetData>
  <sheetProtection sheet="1" objects="1" scenarios="1"/>
  <sortState xmlns:xlrd2="http://schemas.microsoft.com/office/spreadsheetml/2017/richdata2" ref="A8:A9">
    <sortCondition descending="1" ref="A8"/>
  </sortState>
  <mergeCells count="4">
    <mergeCell ref="K3:L4"/>
    <mergeCell ref="A5:J5"/>
    <mergeCell ref="A3:J3"/>
    <mergeCell ref="K5:L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4"/>
  <sheetViews>
    <sheetView view="pageBreakPreview" zoomScaleNormal="100" zoomScaleSheetLayoutView="100" workbookViewId="0">
      <selection activeCell="N8" sqref="N8"/>
    </sheetView>
  </sheetViews>
  <sheetFormatPr defaultRowHeight="13.2" x14ac:dyDescent="0.2"/>
  <cols>
    <col min="1" max="1" width="7.21875" style="64" customWidth="1"/>
    <col min="2" max="2" width="9" style="70"/>
    <col min="3" max="3" width="6.44140625" style="29" customWidth="1"/>
    <col min="4" max="4" width="9" style="29" customWidth="1"/>
    <col min="5" max="5" width="12.33203125" style="29" bestFit="1" customWidth="1"/>
    <col min="6" max="6" width="10.6640625" style="29" hidden="1" customWidth="1"/>
    <col min="7" max="7" width="10.6640625" style="29" customWidth="1"/>
    <col min="8" max="8" width="4.109375" style="29" customWidth="1"/>
    <col min="9" max="9" width="9.33203125" style="29" hidden="1" customWidth="1"/>
    <col min="10" max="11" width="8.77734375" style="37" hidden="1" customWidth="1"/>
    <col min="12" max="12" width="5.21875" style="37" hidden="1" customWidth="1"/>
    <col min="13" max="13" width="7.77734375" style="7" customWidth="1"/>
    <col min="14" max="14" width="9" style="29"/>
    <col min="15" max="15" width="6.44140625" style="29" customWidth="1"/>
    <col min="16" max="16" width="9" style="29" customWidth="1"/>
    <col min="17" max="17" width="12" style="1" customWidth="1"/>
    <col min="18" max="18" width="10.6640625" style="1" hidden="1" customWidth="1"/>
    <col min="19" max="19" width="9" style="1" customWidth="1"/>
    <col min="20" max="20" width="4" style="29" customWidth="1"/>
    <col min="21" max="21" width="9" style="29" hidden="1" customWidth="1"/>
    <col min="22" max="23" width="10.21875" hidden="1" customWidth="1"/>
    <col min="24" max="24" width="5.21875" hidden="1" customWidth="1"/>
  </cols>
  <sheetData>
    <row r="1" spans="1:25" ht="23.4" x14ac:dyDescent="0.2">
      <c r="B1" s="161" t="s">
        <v>6831</v>
      </c>
      <c r="C1" s="161"/>
      <c r="D1" s="161"/>
      <c r="E1" s="161"/>
      <c r="F1" s="161"/>
      <c r="G1" s="161"/>
      <c r="H1" s="161"/>
      <c r="I1" s="161"/>
      <c r="J1" s="161"/>
      <c r="K1" s="161"/>
      <c r="L1" s="161"/>
      <c r="M1" s="161"/>
      <c r="N1" s="161"/>
      <c r="O1" s="161"/>
      <c r="P1" s="161"/>
      <c r="Q1" s="161"/>
      <c r="R1" s="161"/>
      <c r="S1" s="161"/>
      <c r="T1" s="161"/>
      <c r="U1" s="161"/>
      <c r="V1" s="161"/>
      <c r="W1" s="61"/>
      <c r="X1" s="61"/>
    </row>
    <row r="2" spans="1:25" x14ac:dyDescent="0.2">
      <c r="B2" s="1"/>
    </row>
    <row r="3" spans="1:25" ht="16.2" x14ac:dyDescent="0.2">
      <c r="B3" s="138" t="s">
        <v>539</v>
      </c>
      <c r="C3" s="162"/>
      <c r="D3" s="163"/>
      <c r="E3" s="163"/>
      <c r="F3" s="163"/>
      <c r="G3" s="163"/>
      <c r="H3" s="164"/>
      <c r="I3" s="36"/>
      <c r="J3" s="38"/>
      <c r="K3" s="38"/>
      <c r="L3" s="38"/>
      <c r="M3" s="38"/>
      <c r="N3" s="1" t="s">
        <v>1397</v>
      </c>
      <c r="O3" s="128" t="s">
        <v>1398</v>
      </c>
      <c r="P3" s="44"/>
      <c r="Q3" s="185">
        <f>P3*500</f>
        <v>0</v>
      </c>
      <c r="R3" s="186"/>
      <c r="S3" s="133" t="s">
        <v>1401</v>
      </c>
    </row>
    <row r="4" spans="1:25" ht="16.2" x14ac:dyDescent="0.2">
      <c r="B4" s="139" t="s">
        <v>540</v>
      </c>
      <c r="C4" s="165"/>
      <c r="D4" s="166"/>
      <c r="E4" s="166"/>
      <c r="F4" s="166"/>
      <c r="G4" s="166"/>
      <c r="H4" s="167"/>
      <c r="I4" s="36"/>
      <c r="J4" s="38"/>
      <c r="K4" s="38"/>
      <c r="L4" s="38"/>
      <c r="M4" s="38"/>
      <c r="O4" s="129" t="s">
        <v>1399</v>
      </c>
      <c r="P4" s="51"/>
      <c r="Q4" s="152">
        <f>P4*1000</f>
        <v>0</v>
      </c>
      <c r="R4" s="153"/>
      <c r="S4" s="134" t="s">
        <v>1401</v>
      </c>
    </row>
    <row r="5" spans="1:25" ht="16.2" x14ac:dyDescent="0.2">
      <c r="B5" s="140" t="s">
        <v>541</v>
      </c>
      <c r="C5" s="168"/>
      <c r="D5" s="169"/>
      <c r="E5" s="169"/>
      <c r="F5" s="169"/>
      <c r="G5" s="169"/>
      <c r="H5" s="170"/>
      <c r="I5" s="36"/>
      <c r="J5" s="38"/>
      <c r="K5" s="38"/>
      <c r="L5" s="38"/>
      <c r="M5" s="38"/>
      <c r="O5" s="130"/>
      <c r="P5" s="131" t="s">
        <v>1400</v>
      </c>
      <c r="Q5" s="157">
        <f>Q3+Q4</f>
        <v>0</v>
      </c>
      <c r="R5" s="158"/>
      <c r="S5" s="132" t="s">
        <v>1401</v>
      </c>
    </row>
    <row r="6" spans="1:25" ht="16.2" x14ac:dyDescent="0.2">
      <c r="B6" s="175" t="s">
        <v>2420</v>
      </c>
      <c r="C6" s="176"/>
      <c r="D6" s="177" t="s">
        <v>2421</v>
      </c>
      <c r="E6" s="177"/>
      <c r="F6" s="177"/>
      <c r="G6" s="177"/>
      <c r="H6" s="178"/>
      <c r="I6" s="36"/>
      <c r="J6" s="38"/>
      <c r="K6" s="38"/>
      <c r="L6" s="38"/>
      <c r="M6" s="38"/>
      <c r="O6" s="22"/>
      <c r="P6" s="60"/>
      <c r="Q6" s="60"/>
      <c r="R6" s="22"/>
      <c r="S6" s="3"/>
      <c r="T6" s="37"/>
    </row>
    <row r="7" spans="1:25" ht="16.2" x14ac:dyDescent="0.2">
      <c r="B7" s="179"/>
      <c r="C7" s="180"/>
      <c r="D7" s="181"/>
      <c r="E7" s="181"/>
      <c r="F7" s="181"/>
      <c r="G7" s="181"/>
      <c r="H7" s="182"/>
      <c r="I7" s="36"/>
      <c r="J7" s="38"/>
      <c r="K7" s="38"/>
      <c r="L7" s="38"/>
      <c r="M7" s="38"/>
      <c r="O7" s="22"/>
      <c r="P7" s="60"/>
      <c r="Q7" s="60"/>
      <c r="R7" s="22"/>
      <c r="S7" s="3"/>
      <c r="T7" s="37"/>
    </row>
    <row r="8" spans="1:25" ht="16.2" x14ac:dyDescent="0.2">
      <c r="B8" s="183"/>
      <c r="C8" s="184"/>
      <c r="D8" s="159"/>
      <c r="E8" s="159"/>
      <c r="F8" s="159"/>
      <c r="G8" s="159"/>
      <c r="H8" s="160"/>
      <c r="I8" s="59"/>
      <c r="J8" s="38"/>
      <c r="K8" s="38"/>
      <c r="L8" s="38"/>
      <c r="M8" s="38"/>
      <c r="O8" s="22"/>
      <c r="P8" s="60"/>
      <c r="Q8" s="60"/>
      <c r="R8" s="22"/>
      <c r="S8" s="3"/>
      <c r="T8" s="37"/>
    </row>
    <row r="9" spans="1:25" ht="13.8" thickBot="1" x14ac:dyDescent="0.25">
      <c r="B9" s="1"/>
      <c r="M9" s="102"/>
    </row>
    <row r="10" spans="1:25" x14ac:dyDescent="0.2">
      <c r="A10" s="154" t="s">
        <v>2459</v>
      </c>
      <c r="B10" s="171" t="s">
        <v>554</v>
      </c>
      <c r="C10" s="171"/>
      <c r="D10" s="171"/>
      <c r="E10" s="171"/>
      <c r="F10" s="171"/>
      <c r="G10" s="171"/>
      <c r="H10" s="171"/>
      <c r="I10" s="171"/>
      <c r="J10" s="171"/>
      <c r="K10" s="63"/>
      <c r="L10" s="71"/>
      <c r="M10" s="156" t="s">
        <v>2459</v>
      </c>
      <c r="N10" s="172" t="s">
        <v>555</v>
      </c>
      <c r="O10" s="173"/>
      <c r="P10" s="173"/>
      <c r="Q10" s="173"/>
      <c r="R10" s="173"/>
      <c r="S10" s="173"/>
      <c r="T10" s="173"/>
      <c r="U10" s="173"/>
      <c r="V10" s="174"/>
      <c r="W10" s="63"/>
      <c r="X10" s="62"/>
      <c r="Y10" s="151"/>
    </row>
    <row r="11" spans="1:25" x14ac:dyDescent="0.2">
      <c r="A11" s="155"/>
      <c r="B11" s="199" t="s">
        <v>542</v>
      </c>
      <c r="C11" s="49" t="s">
        <v>543</v>
      </c>
      <c r="D11" s="49" t="s">
        <v>553</v>
      </c>
      <c r="E11" s="49" t="s">
        <v>551</v>
      </c>
      <c r="F11" s="49" t="s">
        <v>552</v>
      </c>
      <c r="G11" s="49" t="s">
        <v>539</v>
      </c>
      <c r="H11" s="50" t="s">
        <v>544</v>
      </c>
      <c r="I11" s="49" t="s">
        <v>561</v>
      </c>
      <c r="J11" s="50" t="s">
        <v>562</v>
      </c>
      <c r="K11" s="116"/>
      <c r="L11" s="79" t="s">
        <v>2620</v>
      </c>
      <c r="M11" s="205"/>
      <c r="N11" s="206" t="s">
        <v>542</v>
      </c>
      <c r="O11" s="207" t="s">
        <v>543</v>
      </c>
      <c r="P11" s="207" t="s">
        <v>553</v>
      </c>
      <c r="Q11" s="207" t="s">
        <v>551</v>
      </c>
      <c r="R11" s="207" t="s">
        <v>552</v>
      </c>
      <c r="S11" s="207" t="s">
        <v>539</v>
      </c>
      <c r="T11" s="208" t="s">
        <v>544</v>
      </c>
      <c r="U11" s="207" t="s">
        <v>561</v>
      </c>
      <c r="V11" s="209" t="s">
        <v>562</v>
      </c>
      <c r="W11" s="111"/>
      <c r="X11" s="147" t="s">
        <v>2620</v>
      </c>
      <c r="Y11" s="151"/>
    </row>
    <row r="12" spans="1:25" x14ac:dyDescent="0.2">
      <c r="A12" s="104"/>
      <c r="B12" s="198" t="str">
        <f>IF(A12="","",VLOOKUP(A12,種目!$A$29:$B$40,2,0))</f>
        <v/>
      </c>
      <c r="C12" s="74"/>
      <c r="D12" s="40"/>
      <c r="E12" s="47" t="str">
        <f>IF(C12="","",VLOOKUP(C12,男子!$A$2:$M$924,2,0))&amp;"  "&amp;IF(C12="","",VLOOKUP(C12,男子!$A$2:$M$924,3,0))</f>
        <v xml:space="preserve">  </v>
      </c>
      <c r="F12" s="47" t="str">
        <f>IF(C12="","",VLOOKUP(C12,男子!$A$2:$M$924,10,0))&amp;"  "&amp;IF(C12="","",VLOOKUP(C12,男子!$A$2:$M$924,11,0))</f>
        <v xml:space="preserve">  </v>
      </c>
      <c r="G12" s="47" t="str">
        <f>IF(C12="","",VLOOKUP(C12,男子!$A$2:$M$924,5,0))</f>
        <v/>
      </c>
      <c r="H12" s="48" t="str">
        <f>IF(C12="","",VLOOKUP(C12,男子!$A$2:$M$924,6,0))</f>
        <v/>
      </c>
      <c r="I12" s="80" t="str">
        <f>IF(C12="","",VLOOKUP(C12,男子!$A$2:$M$924,12,0))&amp;" "&amp;IF(C12="","",VLOOKUP(C12,男子!$A$2:$M$924,13,0))</f>
        <v xml:space="preserve"> </v>
      </c>
      <c r="J12" s="81" t="str">
        <f>IF(C12="","",VLOOKUP(C12,男子!$A$2:$O$924,14,0))</f>
        <v/>
      </c>
      <c r="K12" s="117" t="str">
        <f>LEFT(J12,4)</f>
        <v/>
      </c>
      <c r="L12" s="82" t="str">
        <f>IF(C12="","",VLOOKUP(C12,男子!$A$2:$P$924,15,0))</f>
        <v/>
      </c>
      <c r="M12" s="200"/>
      <c r="N12" s="201" t="str">
        <f>IF(M12="","",VLOOKUP(M12,種目!$A$43:$B$52,2,0))</f>
        <v/>
      </c>
      <c r="O12" s="74"/>
      <c r="P12" s="40"/>
      <c r="Q12" s="202" t="str">
        <f>IF(O12="","",VLOOKUP(O12,女子!$A$2:$M$864,2,0))&amp;"  "&amp;IF(O12="","",VLOOKUP(O12,女子!$A$2:$M$864,3,0))</f>
        <v xml:space="preserve">  </v>
      </c>
      <c r="R12" s="202" t="str">
        <f>IF(O12="","",VLOOKUP(O12,女子!$A$2:$M$864,10,0))&amp;"  "&amp;IF(O12="","",VLOOKUP(O12,女子!$A$2:$M$864,11,0))</f>
        <v xml:space="preserve">  </v>
      </c>
      <c r="S12" s="202" t="str">
        <f>IF(O12="","",VLOOKUP(O12,女子!$A$2:$M$864,5,0))</f>
        <v/>
      </c>
      <c r="T12" s="202" t="str">
        <f>IF(O12="","",VLOOKUP(O12,女子!$A$2:$M$864,6,0))</f>
        <v/>
      </c>
      <c r="U12" s="203" t="str">
        <f>IF(O12="","",VLOOKUP(O12,女子!$A$2:$M$864,12,0))&amp;" "&amp;IF(O12="","",VLOOKUP(O12,女子!$A$2:$M$864,13,0))</f>
        <v xml:space="preserve"> </v>
      </c>
      <c r="V12" s="204" t="str">
        <f>IF(O12="","",VLOOKUP(O12,女子!$A$2:$O$864,14,0))</f>
        <v/>
      </c>
      <c r="W12" s="112" t="str">
        <f>LEFT(V12,4)</f>
        <v/>
      </c>
      <c r="X12" s="148" t="str">
        <f>IF(O12="","",VLOOKUP(O12,女子!$A$2:$P$914,15,0))</f>
        <v/>
      </c>
      <c r="Y12" s="151"/>
    </row>
    <row r="13" spans="1:25" x14ac:dyDescent="0.2">
      <c r="A13" s="105"/>
      <c r="B13" s="77" t="str">
        <f>IF(A13="","",VLOOKUP(A13,種目!$A$29:$B$40,2,0))</f>
        <v/>
      </c>
      <c r="C13" s="72"/>
      <c r="D13" s="35"/>
      <c r="E13" s="30" t="str">
        <f>IF(C13="","",VLOOKUP(C13,男子!$A$2:$M$924,2,0))&amp;"  "&amp;IF(C13="","",VLOOKUP(C13,男子!$A$2:$M$924,3,0))</f>
        <v xml:space="preserve">  </v>
      </c>
      <c r="F13" s="30" t="str">
        <f>IF(C13="","",VLOOKUP(C13,男子!$A$2:$M$924,10,0))&amp;"  "&amp;IF(C13="","",VLOOKUP(C13,男子!$A$2:$M$924,11,0))</f>
        <v xml:space="preserve">  </v>
      </c>
      <c r="G13" s="30" t="str">
        <f>IF(C13="","",VLOOKUP(C13,男子!$A$2:$M$924,5,0))</f>
        <v/>
      </c>
      <c r="H13" s="39" t="str">
        <f>IF(C13="","",VLOOKUP(C13,男子!$A$2:$M$924,6,0))</f>
        <v/>
      </c>
      <c r="I13" s="83" t="str">
        <f>IF(C13="","",VLOOKUP(C13,男子!$A$2:$M$924,12,0))&amp;" "&amp;IF(C13="","",VLOOKUP(C13,男子!$A$2:$M$924,13,0))</f>
        <v xml:space="preserve"> </v>
      </c>
      <c r="J13" s="84" t="str">
        <f>IF(C13="","",VLOOKUP(C13,男子!$A$2:$O$924,14,0))</f>
        <v/>
      </c>
      <c r="K13" s="118" t="str">
        <f t="shared" ref="K13:K76" si="0">LEFT(J13,4)</f>
        <v/>
      </c>
      <c r="L13" s="85" t="str">
        <f>IF(C13="","",VLOOKUP(C13,男子!$A$2:$P$924,15,0))</f>
        <v/>
      </c>
      <c r="M13" s="67"/>
      <c r="N13" s="88" t="str">
        <f>IF(M13="","",VLOOKUP(M13,種目!$A$43:$B$52,2,0))</f>
        <v/>
      </c>
      <c r="O13" s="72"/>
      <c r="P13" s="35"/>
      <c r="Q13" s="31" t="str">
        <f>IF(O13="","",VLOOKUP(O13,女子!$A$2:$M$864,2,0))&amp;"  "&amp;IF(O13="","",VLOOKUP(O13,女子!$A$2:$M$864,3,0))</f>
        <v xml:space="preserve">  </v>
      </c>
      <c r="R13" s="31" t="str">
        <f>IF(O13="","",VLOOKUP(O13,女子!$A$2:$M$864,10,0))&amp;"  "&amp;IF(O13="","",VLOOKUP(O13,女子!$A$2:$M$864,11,0))</f>
        <v xml:space="preserve">  </v>
      </c>
      <c r="S13" s="31" t="str">
        <f>IF(O13="","",VLOOKUP(O13,女子!$A$2:$M$864,5,0))</f>
        <v/>
      </c>
      <c r="T13" s="31" t="str">
        <f>IF(O13="","",VLOOKUP(O13,女子!$A$2:$M$864,6,0))</f>
        <v/>
      </c>
      <c r="U13" s="90" t="str">
        <f>IF(O13="","",VLOOKUP(O13,女子!$A$2:$M$864,12,0))&amp;" "&amp;IF(O13="","",VLOOKUP(O13,女子!$A$2:$M$864,13,0))</f>
        <v xml:space="preserve"> </v>
      </c>
      <c r="V13" s="92" t="str">
        <f>IF(O13="","",VLOOKUP(O13,女子!$A$2:$O$864,14,0))</f>
        <v/>
      </c>
      <c r="W13" s="113" t="str">
        <f t="shared" ref="W13:W76" si="1">LEFT(V13,4)</f>
        <v/>
      </c>
      <c r="X13" s="149" t="str">
        <f>IF(O13="","",VLOOKUP(O13,女子!$A$2:$P$914,15,0))</f>
        <v/>
      </c>
      <c r="Y13" s="151"/>
    </row>
    <row r="14" spans="1:25" x14ac:dyDescent="0.2">
      <c r="A14" s="105"/>
      <c r="B14" s="77" t="str">
        <f>IF(A14="","",VLOOKUP(A14,種目!$A$29:$B$40,2,0))</f>
        <v/>
      </c>
      <c r="C14" s="72"/>
      <c r="D14" s="35"/>
      <c r="E14" s="30" t="str">
        <f>IF(C14="","",VLOOKUP(C14,男子!$A$2:$M$924,2,0))&amp;"  "&amp;IF(C14="","",VLOOKUP(C14,男子!$A$2:$M$924,3,0))</f>
        <v xml:space="preserve">  </v>
      </c>
      <c r="F14" s="30" t="str">
        <f>IF(C14="","",VLOOKUP(C14,男子!$A$2:$M$924,10,0))&amp;"  "&amp;IF(C14="","",VLOOKUP(C14,男子!$A$2:$M$924,11,0))</f>
        <v xml:space="preserve">  </v>
      </c>
      <c r="G14" s="30" t="str">
        <f>IF(C14="","",VLOOKUP(C14,男子!$A$2:$M$924,5,0))</f>
        <v/>
      </c>
      <c r="H14" s="39" t="str">
        <f>IF(C14="","",VLOOKUP(C14,男子!$A$2:$M$924,6,0))</f>
        <v/>
      </c>
      <c r="I14" s="83" t="str">
        <f>IF(C14="","",VLOOKUP(C14,男子!$A$2:$M$924,12,0))&amp;" "&amp;IF(C14="","",VLOOKUP(C14,男子!$A$2:$M$924,13,0))</f>
        <v xml:space="preserve"> </v>
      </c>
      <c r="J14" s="84" t="str">
        <f>IF(C14="","",VLOOKUP(C14,男子!$A$2:$O$924,14,0))</f>
        <v/>
      </c>
      <c r="K14" s="118" t="str">
        <f t="shared" si="0"/>
        <v/>
      </c>
      <c r="L14" s="85" t="str">
        <f>IF(C14="","",VLOOKUP(C14,男子!$A$2:$P$924,15,0))</f>
        <v/>
      </c>
      <c r="M14" s="67"/>
      <c r="N14" s="88" t="str">
        <f>IF(M14="","",VLOOKUP(M14,種目!$A$43:$B$52,2,0))</f>
        <v/>
      </c>
      <c r="O14" s="72"/>
      <c r="P14" s="35"/>
      <c r="Q14" s="31" t="str">
        <f>IF(O14="","",VLOOKUP(O14,女子!$A$2:$M$864,2,0))&amp;"  "&amp;IF(O14="","",VLOOKUP(O14,女子!$A$2:$M$864,3,0))</f>
        <v xml:space="preserve">  </v>
      </c>
      <c r="R14" s="31" t="str">
        <f>IF(O14="","",VLOOKUP(O14,女子!$A$2:$M$864,10,0))&amp;"  "&amp;IF(O14="","",VLOOKUP(O14,女子!$A$2:$M$864,11,0))</f>
        <v xml:space="preserve">  </v>
      </c>
      <c r="S14" s="31" t="str">
        <f>IF(O14="","",VLOOKUP(O14,女子!$A$2:$M$864,5,0))</f>
        <v/>
      </c>
      <c r="T14" s="31" t="str">
        <f>IF(O14="","",VLOOKUP(O14,女子!$A$2:$M$864,6,0))</f>
        <v/>
      </c>
      <c r="U14" s="90" t="str">
        <f>IF(O14="","",VLOOKUP(O14,女子!$A$2:$M$864,12,0))&amp;" "&amp;IF(O14="","",VLOOKUP(O14,女子!$A$2:$M$864,13,0))</f>
        <v xml:space="preserve"> </v>
      </c>
      <c r="V14" s="92" t="str">
        <f>IF(O14="","",VLOOKUP(O14,女子!$A$2:$O$864,14,0))</f>
        <v/>
      </c>
      <c r="W14" s="113" t="str">
        <f t="shared" si="1"/>
        <v/>
      </c>
      <c r="X14" s="149" t="str">
        <f>IF(O14="","",VLOOKUP(O14,女子!$A$2:$P$914,15,0))</f>
        <v/>
      </c>
      <c r="Y14" s="151"/>
    </row>
    <row r="15" spans="1:25" x14ac:dyDescent="0.2">
      <c r="A15" s="105"/>
      <c r="B15" s="77" t="str">
        <f>IF(A15="","",VLOOKUP(A15,種目!$A$29:$B$40,2,0))</f>
        <v/>
      </c>
      <c r="C15" s="72"/>
      <c r="D15" s="35"/>
      <c r="E15" s="30" t="str">
        <f>IF(C15="","",VLOOKUP(C15,男子!$A$2:$M$924,2,0))&amp;"  "&amp;IF(C15="","",VLOOKUP(C15,男子!$A$2:$M$924,3,0))</f>
        <v xml:space="preserve">  </v>
      </c>
      <c r="F15" s="30" t="str">
        <f>IF(C15="","",VLOOKUP(C15,男子!$A$2:$M$924,10,0))&amp;"  "&amp;IF(C15="","",VLOOKUP(C15,男子!$A$2:$M$924,11,0))</f>
        <v xml:space="preserve">  </v>
      </c>
      <c r="G15" s="30" t="str">
        <f>IF(C15="","",VLOOKUP(C15,男子!$A$2:$M$924,5,0))</f>
        <v/>
      </c>
      <c r="H15" s="39" t="str">
        <f>IF(C15="","",VLOOKUP(C15,男子!$A$2:$M$924,6,0))</f>
        <v/>
      </c>
      <c r="I15" s="83" t="str">
        <f>IF(C15="","",VLOOKUP(C15,男子!$A$2:$M$924,12,0))&amp;" "&amp;IF(C15="","",VLOOKUP(C15,男子!$A$2:$M$924,13,0))</f>
        <v xml:space="preserve"> </v>
      </c>
      <c r="J15" s="84" t="str">
        <f>IF(C15="","",VLOOKUP(C15,男子!$A$2:$O$924,14,0))</f>
        <v/>
      </c>
      <c r="K15" s="118" t="str">
        <f t="shared" si="0"/>
        <v/>
      </c>
      <c r="L15" s="85" t="str">
        <f>IF(C15="","",VLOOKUP(C15,男子!$A$2:$P$924,15,0))</f>
        <v/>
      </c>
      <c r="M15" s="67"/>
      <c r="N15" s="88" t="str">
        <f>IF(M15="","",VLOOKUP(M15,種目!$A$43:$B$52,2,0))</f>
        <v/>
      </c>
      <c r="O15" s="72"/>
      <c r="P15" s="35"/>
      <c r="Q15" s="31" t="str">
        <f>IF(O15="","",VLOOKUP(O15,女子!$A$2:$M$864,2,0))&amp;"  "&amp;IF(O15="","",VLOOKUP(O15,女子!$A$2:$M$864,3,0))</f>
        <v xml:space="preserve">  </v>
      </c>
      <c r="R15" s="31" t="str">
        <f>IF(O15="","",VLOOKUP(O15,女子!$A$2:$M$864,10,0))&amp;"  "&amp;IF(O15="","",VLOOKUP(O15,女子!$A$2:$M$864,11,0))</f>
        <v xml:space="preserve">  </v>
      </c>
      <c r="S15" s="31" t="str">
        <f>IF(O15="","",VLOOKUP(O15,女子!$A$2:$M$864,5,0))</f>
        <v/>
      </c>
      <c r="T15" s="31" t="str">
        <f>IF(O15="","",VLOOKUP(O15,女子!$A$2:$M$864,6,0))</f>
        <v/>
      </c>
      <c r="U15" s="90" t="str">
        <f>IF(O15="","",VLOOKUP(O15,女子!$A$2:$M$864,12,0))&amp;" "&amp;IF(O15="","",VLOOKUP(O15,女子!$A$2:$M$864,13,0))</f>
        <v xml:space="preserve"> </v>
      </c>
      <c r="V15" s="92" t="str">
        <f>IF(O15="","",VLOOKUP(O15,女子!$A$2:$O$864,14,0))</f>
        <v/>
      </c>
      <c r="W15" s="113" t="str">
        <f t="shared" si="1"/>
        <v/>
      </c>
      <c r="X15" s="149" t="str">
        <f>IF(O15="","",VLOOKUP(O15,女子!$A$2:$P$914,15,0))</f>
        <v/>
      </c>
      <c r="Y15" s="151"/>
    </row>
    <row r="16" spans="1:25" x14ac:dyDescent="0.2">
      <c r="A16" s="105"/>
      <c r="B16" s="77" t="str">
        <f>IF(A16="","",VLOOKUP(A16,種目!$A$29:$B$40,2,0))</f>
        <v/>
      </c>
      <c r="C16" s="72"/>
      <c r="D16" s="35"/>
      <c r="E16" s="30" t="str">
        <f>IF(C16="","",VLOOKUP(C16,男子!$A$2:$M$924,2,0))&amp;"  "&amp;IF(C16="","",VLOOKUP(C16,男子!$A$2:$M$924,3,0))</f>
        <v xml:space="preserve">  </v>
      </c>
      <c r="F16" s="30" t="str">
        <f>IF(C16="","",VLOOKUP(C16,男子!$A$2:$M$924,10,0))&amp;"  "&amp;IF(C16="","",VLOOKUP(C16,男子!$A$2:$M$924,11,0))</f>
        <v xml:space="preserve">  </v>
      </c>
      <c r="G16" s="30" t="str">
        <f>IF(C16="","",VLOOKUP(C16,男子!$A$2:$M$924,5,0))</f>
        <v/>
      </c>
      <c r="H16" s="39" t="str">
        <f>IF(C16="","",VLOOKUP(C16,男子!$A$2:$M$924,6,0))</f>
        <v/>
      </c>
      <c r="I16" s="83" t="str">
        <f>IF(C16="","",VLOOKUP(C16,男子!$A$2:$M$924,12,0))&amp;" "&amp;IF(C16="","",VLOOKUP(C16,男子!$A$2:$M$924,13,0))</f>
        <v xml:space="preserve"> </v>
      </c>
      <c r="J16" s="84" t="str">
        <f>IF(C16="","",VLOOKUP(C16,男子!$A$2:$O$924,14,0))</f>
        <v/>
      </c>
      <c r="K16" s="118" t="str">
        <f t="shared" si="0"/>
        <v/>
      </c>
      <c r="L16" s="85" t="str">
        <f>IF(C16="","",VLOOKUP(C16,男子!$A$2:$P$924,15,0))</f>
        <v/>
      </c>
      <c r="M16" s="67"/>
      <c r="N16" s="88" t="str">
        <f>IF(M16="","",VLOOKUP(M16,種目!$A$43:$B$52,2,0))</f>
        <v/>
      </c>
      <c r="O16" s="72"/>
      <c r="P16" s="35"/>
      <c r="Q16" s="31" t="str">
        <f>IF(O16="","",VLOOKUP(O16,女子!$A$2:$M$864,2,0))&amp;"  "&amp;IF(O16="","",VLOOKUP(O16,女子!$A$2:$M$864,3,0))</f>
        <v xml:space="preserve">  </v>
      </c>
      <c r="R16" s="31" t="str">
        <f>IF(O16="","",VLOOKUP(O16,女子!$A$2:$M$864,10,0))&amp;"  "&amp;IF(O16="","",VLOOKUP(O16,女子!$A$2:$M$864,11,0))</f>
        <v xml:space="preserve">  </v>
      </c>
      <c r="S16" s="31" t="str">
        <f>IF(O16="","",VLOOKUP(O16,女子!$A$2:$M$864,5,0))</f>
        <v/>
      </c>
      <c r="T16" s="31" t="str">
        <f>IF(O16="","",VLOOKUP(O16,女子!$A$2:$M$864,6,0))</f>
        <v/>
      </c>
      <c r="U16" s="90" t="str">
        <f>IF(O16="","",VLOOKUP(O16,女子!$A$2:$M$864,12,0))&amp;" "&amp;IF(O16="","",VLOOKUP(O16,女子!$A$2:$M$864,13,0))</f>
        <v xml:space="preserve"> </v>
      </c>
      <c r="V16" s="92" t="str">
        <f>IF(O16="","",VLOOKUP(O16,女子!$A$2:$O$864,14,0))</f>
        <v/>
      </c>
      <c r="W16" s="113" t="str">
        <f t="shared" si="1"/>
        <v/>
      </c>
      <c r="X16" s="149" t="str">
        <f>IF(O16="","",VLOOKUP(O16,女子!$A$2:$P$914,15,0))</f>
        <v/>
      </c>
      <c r="Y16" s="151"/>
    </row>
    <row r="17" spans="1:25" x14ac:dyDescent="0.2">
      <c r="A17" s="105"/>
      <c r="B17" s="77" t="str">
        <f>IF(A17="","",VLOOKUP(A17,種目!$A$29:$B$40,2,0))</f>
        <v/>
      </c>
      <c r="C17" s="72"/>
      <c r="D17" s="35"/>
      <c r="E17" s="30" t="str">
        <f>IF(C17="","",VLOOKUP(C17,男子!$A$2:$M$924,2,0))&amp;"  "&amp;IF(C17="","",VLOOKUP(C17,男子!$A$2:$M$924,3,0))</f>
        <v xml:space="preserve">  </v>
      </c>
      <c r="F17" s="30" t="str">
        <f>IF(C17="","",VLOOKUP(C17,男子!$A$2:$M$924,10,0))&amp;"  "&amp;IF(C17="","",VLOOKUP(C17,男子!$A$2:$M$924,11,0))</f>
        <v xml:space="preserve">  </v>
      </c>
      <c r="G17" s="30" t="str">
        <f>IF(C17="","",VLOOKUP(C17,男子!$A$2:$M$924,5,0))</f>
        <v/>
      </c>
      <c r="H17" s="39" t="str">
        <f>IF(C17="","",VLOOKUP(C17,男子!$A$2:$M$924,6,0))</f>
        <v/>
      </c>
      <c r="I17" s="83" t="str">
        <f>IF(C17="","",VLOOKUP(C17,男子!$A$2:$M$924,12,0))&amp;" "&amp;IF(C17="","",VLOOKUP(C17,男子!$A$2:$M$924,13,0))</f>
        <v xml:space="preserve"> </v>
      </c>
      <c r="J17" s="84" t="str">
        <f>IF(C17="","",VLOOKUP(C17,男子!$A$2:$O$924,14,0))</f>
        <v/>
      </c>
      <c r="K17" s="118" t="str">
        <f t="shared" si="0"/>
        <v/>
      </c>
      <c r="L17" s="85" t="str">
        <f>IF(C17="","",VLOOKUP(C17,男子!$A$2:$P$924,15,0))</f>
        <v/>
      </c>
      <c r="M17" s="67"/>
      <c r="N17" s="88" t="str">
        <f>IF(M17="","",VLOOKUP(M17,種目!$A$43:$B$52,2,0))</f>
        <v/>
      </c>
      <c r="O17" s="72"/>
      <c r="P17" s="35"/>
      <c r="Q17" s="31" t="str">
        <f>IF(O17="","",VLOOKUP(O17,女子!$A$2:$M$864,2,0))&amp;"  "&amp;IF(O17="","",VLOOKUP(O17,女子!$A$2:$M$864,3,0))</f>
        <v xml:space="preserve">  </v>
      </c>
      <c r="R17" s="31" t="str">
        <f>IF(O17="","",VLOOKUP(O17,女子!$A$2:$M$864,10,0))&amp;"  "&amp;IF(O17="","",VLOOKUP(O17,女子!$A$2:$M$864,11,0))</f>
        <v xml:space="preserve">  </v>
      </c>
      <c r="S17" s="31" t="str">
        <f>IF(O17="","",VLOOKUP(O17,女子!$A$2:$M$864,5,0))</f>
        <v/>
      </c>
      <c r="T17" s="31" t="str">
        <f>IF(O17="","",VLOOKUP(O17,女子!$A$2:$M$864,6,0))</f>
        <v/>
      </c>
      <c r="U17" s="90" t="str">
        <f>IF(O17="","",VLOOKUP(O17,女子!$A$2:$M$864,12,0))&amp;" "&amp;IF(O17="","",VLOOKUP(O17,女子!$A$2:$M$864,13,0))</f>
        <v xml:space="preserve"> </v>
      </c>
      <c r="V17" s="92" t="str">
        <f>IF(O17="","",VLOOKUP(O17,女子!$A$2:$O$864,14,0))</f>
        <v/>
      </c>
      <c r="W17" s="113" t="str">
        <f t="shared" si="1"/>
        <v/>
      </c>
      <c r="X17" s="149" t="str">
        <f>IF(O17="","",VLOOKUP(O17,女子!$A$2:$P$914,15,0))</f>
        <v/>
      </c>
      <c r="Y17" s="151"/>
    </row>
    <row r="18" spans="1:25" x14ac:dyDescent="0.2">
      <c r="A18" s="105"/>
      <c r="B18" s="77" t="str">
        <f>IF(A18="","",VLOOKUP(A18,種目!$A$29:$B$40,2,0))</f>
        <v/>
      </c>
      <c r="C18" s="72"/>
      <c r="D18" s="35"/>
      <c r="E18" s="30" t="str">
        <f>IF(C18="","",VLOOKUP(C18,男子!$A$2:$M$924,2,0))&amp;"  "&amp;IF(C18="","",VLOOKUP(C18,男子!$A$2:$M$924,3,0))</f>
        <v xml:space="preserve">  </v>
      </c>
      <c r="F18" s="30" t="str">
        <f>IF(C18="","",VLOOKUP(C18,男子!$A$2:$M$924,10,0))&amp;"  "&amp;IF(C18="","",VLOOKUP(C18,男子!$A$2:$M$924,11,0))</f>
        <v xml:space="preserve">  </v>
      </c>
      <c r="G18" s="30" t="str">
        <f>IF(C18="","",VLOOKUP(C18,男子!$A$2:$M$924,5,0))</f>
        <v/>
      </c>
      <c r="H18" s="39" t="str">
        <f>IF(C18="","",VLOOKUP(C18,男子!$A$2:$M$924,6,0))</f>
        <v/>
      </c>
      <c r="I18" s="83" t="str">
        <f>IF(C18="","",VLOOKUP(C18,男子!$A$2:$M$924,12,0))&amp;" "&amp;IF(C18="","",VLOOKUP(C18,男子!$A$2:$M$924,13,0))</f>
        <v xml:space="preserve"> </v>
      </c>
      <c r="J18" s="84" t="str">
        <f>IF(C18="","",VLOOKUP(C18,男子!$A$2:$O$924,14,0))</f>
        <v/>
      </c>
      <c r="K18" s="118" t="str">
        <f t="shared" si="0"/>
        <v/>
      </c>
      <c r="L18" s="85" t="str">
        <f>IF(C18="","",VLOOKUP(C18,男子!$A$2:$P$924,15,0))</f>
        <v/>
      </c>
      <c r="M18" s="67"/>
      <c r="N18" s="88" t="str">
        <f>IF(M18="","",VLOOKUP(M18,種目!$A$43:$B$52,2,0))</f>
        <v/>
      </c>
      <c r="O18" s="72"/>
      <c r="P18" s="35"/>
      <c r="Q18" s="31" t="str">
        <f>IF(O18="","",VLOOKUP(O18,女子!$A$2:$M$864,2,0))&amp;"  "&amp;IF(O18="","",VLOOKUP(O18,女子!$A$2:$M$864,3,0))</f>
        <v xml:space="preserve">  </v>
      </c>
      <c r="R18" s="31" t="str">
        <f>IF(O18="","",VLOOKUP(O18,女子!$A$2:$M$864,10,0))&amp;"  "&amp;IF(O18="","",VLOOKUP(O18,女子!$A$2:$M$864,11,0))</f>
        <v xml:space="preserve">  </v>
      </c>
      <c r="S18" s="31" t="str">
        <f>IF(O18="","",VLOOKUP(O18,女子!$A$2:$M$864,5,0))</f>
        <v/>
      </c>
      <c r="T18" s="31" t="str">
        <f>IF(O18="","",VLOOKUP(O18,女子!$A$2:$M$864,6,0))</f>
        <v/>
      </c>
      <c r="U18" s="90" t="str">
        <f>IF(O18="","",VLOOKUP(O18,女子!$A$2:$M$864,12,0))&amp;" "&amp;IF(O18="","",VLOOKUP(O18,女子!$A$2:$M$864,13,0))</f>
        <v xml:space="preserve"> </v>
      </c>
      <c r="V18" s="92" t="str">
        <f>IF(O18="","",VLOOKUP(O18,女子!$A$2:$O$864,14,0))</f>
        <v/>
      </c>
      <c r="W18" s="113" t="str">
        <f t="shared" si="1"/>
        <v/>
      </c>
      <c r="X18" s="149" t="str">
        <f>IF(O18="","",VLOOKUP(O18,女子!$A$2:$P$914,15,0))</f>
        <v/>
      </c>
      <c r="Y18" s="151"/>
    </row>
    <row r="19" spans="1:25" x14ac:dyDescent="0.2">
      <c r="A19" s="105"/>
      <c r="B19" s="77" t="str">
        <f>IF(A19="","",VLOOKUP(A19,種目!$A$29:$B$40,2,0))</f>
        <v/>
      </c>
      <c r="C19" s="72"/>
      <c r="D19" s="35"/>
      <c r="E19" s="30" t="str">
        <f>IF(C19="","",VLOOKUP(C19,男子!$A$2:$M$924,2,0))&amp;"  "&amp;IF(C19="","",VLOOKUP(C19,男子!$A$2:$M$924,3,0))</f>
        <v xml:space="preserve">  </v>
      </c>
      <c r="F19" s="30" t="str">
        <f>IF(C19="","",VLOOKUP(C19,男子!$A$2:$M$924,10,0))&amp;"  "&amp;IF(C19="","",VLOOKUP(C19,男子!$A$2:$M$924,11,0))</f>
        <v xml:space="preserve">  </v>
      </c>
      <c r="G19" s="30" t="str">
        <f>IF(C19="","",VLOOKUP(C19,男子!$A$2:$M$924,5,0))</f>
        <v/>
      </c>
      <c r="H19" s="39" t="str">
        <f>IF(C19="","",VLOOKUP(C19,男子!$A$2:$M$924,6,0))</f>
        <v/>
      </c>
      <c r="I19" s="83" t="str">
        <f>IF(C19="","",VLOOKUP(C19,男子!$A$2:$M$924,12,0))&amp;" "&amp;IF(C19="","",VLOOKUP(C19,男子!$A$2:$M$924,13,0))</f>
        <v xml:space="preserve"> </v>
      </c>
      <c r="J19" s="84" t="str">
        <f>IF(C19="","",VLOOKUP(C19,男子!$A$2:$O$924,14,0))</f>
        <v/>
      </c>
      <c r="K19" s="118" t="str">
        <f t="shared" si="0"/>
        <v/>
      </c>
      <c r="L19" s="85" t="str">
        <f>IF(C19="","",VLOOKUP(C19,男子!$A$2:$P$924,15,0))</f>
        <v/>
      </c>
      <c r="M19" s="67"/>
      <c r="N19" s="88" t="str">
        <f>IF(M19="","",VLOOKUP(M19,種目!$A$43:$B$52,2,0))</f>
        <v/>
      </c>
      <c r="O19" s="72"/>
      <c r="P19" s="35"/>
      <c r="Q19" s="31" t="str">
        <f>IF(O19="","",VLOOKUP(O19,女子!$A$2:$M$864,2,0))&amp;"  "&amp;IF(O19="","",VLOOKUP(O19,女子!$A$2:$M$864,3,0))</f>
        <v xml:space="preserve">  </v>
      </c>
      <c r="R19" s="31" t="str">
        <f>IF(O19="","",VLOOKUP(O19,女子!$A$2:$M$864,10,0))&amp;"  "&amp;IF(O19="","",VLOOKUP(O19,女子!$A$2:$M$864,11,0))</f>
        <v xml:space="preserve">  </v>
      </c>
      <c r="S19" s="31" t="str">
        <f>IF(O19="","",VLOOKUP(O19,女子!$A$2:$M$864,5,0))</f>
        <v/>
      </c>
      <c r="T19" s="31" t="str">
        <f>IF(O19="","",VLOOKUP(O19,女子!$A$2:$M$864,6,0))</f>
        <v/>
      </c>
      <c r="U19" s="90" t="str">
        <f>IF(O19="","",VLOOKUP(O19,女子!$A$2:$M$864,12,0))&amp;" "&amp;IF(O19="","",VLOOKUP(O19,女子!$A$2:$M$864,13,0))</f>
        <v xml:space="preserve"> </v>
      </c>
      <c r="V19" s="92" t="str">
        <f>IF(O19="","",VLOOKUP(O19,女子!$A$2:$O$864,14,0))</f>
        <v/>
      </c>
      <c r="W19" s="113" t="str">
        <f t="shared" si="1"/>
        <v/>
      </c>
      <c r="X19" s="149" t="str">
        <f>IF(O19="","",VLOOKUP(O19,女子!$A$2:$P$914,15,0))</f>
        <v/>
      </c>
      <c r="Y19" s="151"/>
    </row>
    <row r="20" spans="1:25" x14ac:dyDescent="0.2">
      <c r="A20" s="105"/>
      <c r="B20" s="77" t="str">
        <f>IF(A20="","",VLOOKUP(A20,種目!$A$29:$B$40,2,0))</f>
        <v/>
      </c>
      <c r="C20" s="72"/>
      <c r="D20" s="35"/>
      <c r="E20" s="30" t="str">
        <f>IF(C20="","",VLOOKUP(C20,男子!$A$2:$M$924,2,0))&amp;"  "&amp;IF(C20="","",VLOOKUP(C20,男子!$A$2:$M$924,3,0))</f>
        <v xml:space="preserve">  </v>
      </c>
      <c r="F20" s="30" t="str">
        <f>IF(C20="","",VLOOKUP(C20,男子!$A$2:$M$924,10,0))&amp;"  "&amp;IF(C20="","",VLOOKUP(C20,男子!$A$2:$M$924,11,0))</f>
        <v xml:space="preserve">  </v>
      </c>
      <c r="G20" s="30" t="str">
        <f>IF(C20="","",VLOOKUP(C20,男子!$A$2:$M$924,5,0))</f>
        <v/>
      </c>
      <c r="H20" s="39" t="str">
        <f>IF(C20="","",VLOOKUP(C20,男子!$A$2:$M$924,6,0))</f>
        <v/>
      </c>
      <c r="I20" s="83" t="str">
        <f>IF(C20="","",VLOOKUP(C20,男子!$A$2:$M$924,12,0))&amp;" "&amp;IF(C20="","",VLOOKUP(C20,男子!$A$2:$M$924,13,0))</f>
        <v xml:space="preserve"> </v>
      </c>
      <c r="J20" s="84" t="str">
        <f>IF(C20="","",VLOOKUP(C20,男子!$A$2:$O$924,14,0))</f>
        <v/>
      </c>
      <c r="K20" s="118" t="str">
        <f t="shared" si="0"/>
        <v/>
      </c>
      <c r="L20" s="85" t="str">
        <f>IF(C20="","",VLOOKUP(C20,男子!$A$2:$P$924,15,0))</f>
        <v/>
      </c>
      <c r="M20" s="67"/>
      <c r="N20" s="88" t="str">
        <f>IF(M20="","",VLOOKUP(M20,種目!$A$43:$B$52,2,0))</f>
        <v/>
      </c>
      <c r="O20" s="72"/>
      <c r="P20" s="35"/>
      <c r="Q20" s="31" t="str">
        <f>IF(O20="","",VLOOKUP(O20,女子!$A$2:$M$864,2,0))&amp;"  "&amp;IF(O20="","",VLOOKUP(O20,女子!$A$2:$M$864,3,0))</f>
        <v xml:space="preserve">  </v>
      </c>
      <c r="R20" s="31" t="str">
        <f>IF(O20="","",VLOOKUP(O20,女子!$A$2:$M$864,10,0))&amp;"  "&amp;IF(O20="","",VLOOKUP(O20,女子!$A$2:$M$864,11,0))</f>
        <v xml:space="preserve">  </v>
      </c>
      <c r="S20" s="31" t="str">
        <f>IF(O20="","",VLOOKUP(O20,女子!$A$2:$M$864,5,0))</f>
        <v/>
      </c>
      <c r="T20" s="31" t="str">
        <f>IF(O20="","",VLOOKUP(O20,女子!$A$2:$M$864,6,0))</f>
        <v/>
      </c>
      <c r="U20" s="90" t="str">
        <f>IF(O20="","",VLOOKUP(O20,女子!$A$2:$M$864,12,0))&amp;" "&amp;IF(O20="","",VLOOKUP(O20,女子!$A$2:$M$864,13,0))</f>
        <v xml:space="preserve"> </v>
      </c>
      <c r="V20" s="92" t="str">
        <f>IF(O20="","",VLOOKUP(O20,女子!$A$2:$O$864,14,0))</f>
        <v/>
      </c>
      <c r="W20" s="113" t="str">
        <f t="shared" si="1"/>
        <v/>
      </c>
      <c r="X20" s="149" t="str">
        <f>IF(O20="","",VLOOKUP(O20,女子!$A$2:$P$914,15,0))</f>
        <v/>
      </c>
      <c r="Y20" s="151"/>
    </row>
    <row r="21" spans="1:25" ht="15" customHeight="1" x14ac:dyDescent="0.2">
      <c r="A21" s="105"/>
      <c r="B21" s="77" t="str">
        <f>IF(A21="","",VLOOKUP(A21,種目!$A$29:$B$40,2,0))</f>
        <v/>
      </c>
      <c r="C21" s="72"/>
      <c r="D21" s="35"/>
      <c r="E21" s="30" t="str">
        <f>IF(C21="","",VLOOKUP(C21,男子!$A$2:$M$924,2,0))&amp;"  "&amp;IF(C21="","",VLOOKUP(C21,男子!$A$2:$M$924,3,0))</f>
        <v xml:space="preserve">  </v>
      </c>
      <c r="F21" s="30" t="str">
        <f>IF(C21="","",VLOOKUP(C21,男子!$A$2:$M$924,10,0))&amp;"  "&amp;IF(C21="","",VLOOKUP(C21,男子!$A$2:$M$924,11,0))</f>
        <v xml:space="preserve">  </v>
      </c>
      <c r="G21" s="30" t="str">
        <f>IF(C21="","",VLOOKUP(C21,男子!$A$2:$M$924,5,0))</f>
        <v/>
      </c>
      <c r="H21" s="39" t="str">
        <f>IF(C21="","",VLOOKUP(C21,男子!$A$2:$M$924,6,0))</f>
        <v/>
      </c>
      <c r="I21" s="83" t="str">
        <f>IF(C21="","",VLOOKUP(C21,男子!$A$2:$M$924,12,0))&amp;" "&amp;IF(C21="","",VLOOKUP(C21,男子!$A$2:$M$924,13,0))</f>
        <v xml:space="preserve"> </v>
      </c>
      <c r="J21" s="84" t="str">
        <f>IF(C21="","",VLOOKUP(C21,男子!$A$2:$O$924,14,0))</f>
        <v/>
      </c>
      <c r="K21" s="118" t="str">
        <f t="shared" si="0"/>
        <v/>
      </c>
      <c r="L21" s="85" t="str">
        <f>IF(C21="","",VLOOKUP(C21,男子!$A$2:$P$924,15,0))</f>
        <v/>
      </c>
      <c r="M21" s="67"/>
      <c r="N21" s="88" t="str">
        <f>IF(M21="","",VLOOKUP(M21,種目!$A$43:$B$52,2,0))</f>
        <v/>
      </c>
      <c r="O21" s="72"/>
      <c r="P21" s="35"/>
      <c r="Q21" s="31" t="str">
        <f>IF(O21="","",VLOOKUP(O21,女子!$A$2:$M$864,2,0))&amp;"  "&amp;IF(O21="","",VLOOKUP(O21,女子!$A$2:$M$864,3,0))</f>
        <v xml:space="preserve">  </v>
      </c>
      <c r="R21" s="31" t="str">
        <f>IF(O21="","",VLOOKUP(O21,女子!$A$2:$M$864,10,0))&amp;"  "&amp;IF(O21="","",VLOOKUP(O21,女子!$A$2:$M$864,11,0))</f>
        <v xml:space="preserve">  </v>
      </c>
      <c r="S21" s="31" t="str">
        <f>IF(O21="","",VLOOKUP(O21,女子!$A$2:$M$864,5,0))</f>
        <v/>
      </c>
      <c r="T21" s="31" t="str">
        <f>IF(O21="","",VLOOKUP(O21,女子!$A$2:$M$864,6,0))</f>
        <v/>
      </c>
      <c r="U21" s="90" t="str">
        <f>IF(O21="","",VLOOKUP(O21,女子!$A$2:$M$864,12,0))&amp;" "&amp;IF(O21="","",VLOOKUP(O21,女子!$A$2:$M$864,13,0))</f>
        <v xml:space="preserve"> </v>
      </c>
      <c r="V21" s="92" t="str">
        <f>IF(O21="","",VLOOKUP(O21,女子!$A$2:$O$864,14,0))</f>
        <v/>
      </c>
      <c r="W21" s="113" t="str">
        <f t="shared" si="1"/>
        <v/>
      </c>
      <c r="X21" s="149" t="str">
        <f>IF(O21="","",VLOOKUP(O21,女子!$A$2:$P$914,15,0))</f>
        <v/>
      </c>
      <c r="Y21" s="151"/>
    </row>
    <row r="22" spans="1:25" ht="15" customHeight="1" x14ac:dyDescent="0.2">
      <c r="A22" s="105"/>
      <c r="B22" s="77" t="str">
        <f>IF(A22="","",VLOOKUP(A22,種目!$A$29:$B$40,2,0))</f>
        <v/>
      </c>
      <c r="C22" s="72"/>
      <c r="D22" s="35"/>
      <c r="E22" s="30" t="str">
        <f>IF(C22="","",VLOOKUP(C22,男子!$A$2:$M$924,2,0))&amp;"  "&amp;IF(C22="","",VLOOKUP(C22,男子!$A$2:$M$924,3,0))</f>
        <v xml:space="preserve">  </v>
      </c>
      <c r="F22" s="30" t="str">
        <f>IF(C22="","",VLOOKUP(C22,男子!$A$2:$M$924,10,0))&amp;"  "&amp;IF(C22="","",VLOOKUP(C22,男子!$A$2:$M$924,11,0))</f>
        <v xml:space="preserve">  </v>
      </c>
      <c r="G22" s="30" t="str">
        <f>IF(C22="","",VLOOKUP(C22,男子!$A$2:$M$924,5,0))</f>
        <v/>
      </c>
      <c r="H22" s="39" t="str">
        <f>IF(C22="","",VLOOKUP(C22,男子!$A$2:$M$924,6,0))</f>
        <v/>
      </c>
      <c r="I22" s="83" t="str">
        <f>IF(C22="","",VLOOKUP(C22,男子!$A$2:$M$924,12,0))&amp;" "&amp;IF(C22="","",VLOOKUP(C22,男子!$A$2:$M$924,13,0))</f>
        <v xml:space="preserve"> </v>
      </c>
      <c r="J22" s="84" t="str">
        <f>IF(C22="","",VLOOKUP(C22,男子!$A$2:$O$924,14,0))</f>
        <v/>
      </c>
      <c r="K22" s="118" t="str">
        <f t="shared" si="0"/>
        <v/>
      </c>
      <c r="L22" s="85" t="str">
        <f>IF(C22="","",VLOOKUP(C22,男子!$A$2:$P$924,15,0))</f>
        <v/>
      </c>
      <c r="M22" s="67"/>
      <c r="N22" s="88" t="str">
        <f>IF(M22="","",VLOOKUP(M22,種目!$A$43:$B$52,2,0))</f>
        <v/>
      </c>
      <c r="O22" s="72"/>
      <c r="P22" s="35"/>
      <c r="Q22" s="31" t="str">
        <f>IF(O22="","",VLOOKUP(O22,女子!$A$2:$M$864,2,0))&amp;"  "&amp;IF(O22="","",VLOOKUP(O22,女子!$A$2:$M$864,3,0))</f>
        <v xml:space="preserve">  </v>
      </c>
      <c r="R22" s="31" t="str">
        <f>IF(O22="","",VLOOKUP(O22,女子!$A$2:$M$864,10,0))&amp;"  "&amp;IF(O22="","",VLOOKUP(O22,女子!$A$2:$M$864,11,0))</f>
        <v xml:space="preserve">  </v>
      </c>
      <c r="S22" s="31" t="str">
        <f>IF(O22="","",VLOOKUP(O22,女子!$A$2:$M$864,5,0))</f>
        <v/>
      </c>
      <c r="T22" s="31" t="str">
        <f>IF(O22="","",VLOOKUP(O22,女子!$A$2:$M$864,6,0))</f>
        <v/>
      </c>
      <c r="U22" s="90" t="str">
        <f>IF(O22="","",VLOOKUP(O22,女子!$A$2:$M$864,12,0))&amp;" "&amp;IF(O22="","",VLOOKUP(O22,女子!$A$2:$M$864,13,0))</f>
        <v xml:space="preserve"> </v>
      </c>
      <c r="V22" s="92" t="str">
        <f>IF(O22="","",VLOOKUP(O22,女子!$A$2:$O$864,14,0))</f>
        <v/>
      </c>
      <c r="W22" s="113" t="str">
        <f t="shared" si="1"/>
        <v/>
      </c>
      <c r="X22" s="149" t="str">
        <f>IF(O22="","",VLOOKUP(O22,女子!$A$2:$P$914,15,0))</f>
        <v/>
      </c>
      <c r="Y22" s="151"/>
    </row>
    <row r="23" spans="1:25" ht="15" customHeight="1" x14ac:dyDescent="0.2">
      <c r="A23" s="105"/>
      <c r="B23" s="77" t="str">
        <f>IF(A23="","",VLOOKUP(A23,種目!$A$29:$B$40,2,0))</f>
        <v/>
      </c>
      <c r="C23" s="72"/>
      <c r="D23" s="35"/>
      <c r="E23" s="30" t="str">
        <f>IF(C23="","",VLOOKUP(C23,男子!$A$2:$M$924,2,0))&amp;"  "&amp;IF(C23="","",VLOOKUP(C23,男子!$A$2:$M$924,3,0))</f>
        <v xml:space="preserve">  </v>
      </c>
      <c r="F23" s="30" t="str">
        <f>IF(C23="","",VLOOKUP(C23,男子!$A$2:$M$924,10,0))&amp;"  "&amp;IF(C23="","",VLOOKUP(C23,男子!$A$2:$M$924,11,0))</f>
        <v xml:space="preserve">  </v>
      </c>
      <c r="G23" s="30" t="str">
        <f>IF(C23="","",VLOOKUP(C23,男子!$A$2:$M$924,5,0))</f>
        <v/>
      </c>
      <c r="H23" s="39" t="str">
        <f>IF(C23="","",VLOOKUP(C23,男子!$A$2:$M$924,6,0))</f>
        <v/>
      </c>
      <c r="I23" s="83" t="str">
        <f>IF(C23="","",VLOOKUP(C23,男子!$A$2:$M$924,12,0))&amp;" "&amp;IF(C23="","",VLOOKUP(C23,男子!$A$2:$M$924,13,0))</f>
        <v xml:space="preserve"> </v>
      </c>
      <c r="J23" s="84" t="str">
        <f>IF(C23="","",VLOOKUP(C23,男子!$A$2:$O$924,14,0))</f>
        <v/>
      </c>
      <c r="K23" s="118" t="str">
        <f t="shared" si="0"/>
        <v/>
      </c>
      <c r="L23" s="85" t="str">
        <f>IF(C23="","",VLOOKUP(C23,男子!$A$2:$P$924,15,0))</f>
        <v/>
      </c>
      <c r="M23" s="67"/>
      <c r="N23" s="88" t="str">
        <f>IF(M23="","",VLOOKUP(M23,種目!$A$43:$B$52,2,0))</f>
        <v/>
      </c>
      <c r="O23" s="72"/>
      <c r="P23" s="35"/>
      <c r="Q23" s="31" t="str">
        <f>IF(O23="","",VLOOKUP(O23,女子!$A$2:$M$864,2,0))&amp;"  "&amp;IF(O23="","",VLOOKUP(O23,女子!$A$2:$M$864,3,0))</f>
        <v xml:space="preserve">  </v>
      </c>
      <c r="R23" s="31" t="str">
        <f>IF(O23="","",VLOOKUP(O23,女子!$A$2:$M$864,10,0))&amp;"  "&amp;IF(O23="","",VLOOKUP(O23,女子!$A$2:$M$864,11,0))</f>
        <v xml:space="preserve">  </v>
      </c>
      <c r="S23" s="31" t="str">
        <f>IF(O23="","",VLOOKUP(O23,女子!$A$2:$M$864,5,0))</f>
        <v/>
      </c>
      <c r="T23" s="31" t="str">
        <f>IF(O23="","",VLOOKUP(O23,女子!$A$2:$M$864,6,0))</f>
        <v/>
      </c>
      <c r="U23" s="90" t="str">
        <f>IF(O23="","",VLOOKUP(O23,女子!$A$2:$M$864,12,0))&amp;" "&amp;IF(O23="","",VLOOKUP(O23,女子!$A$2:$M$864,13,0))</f>
        <v xml:space="preserve"> </v>
      </c>
      <c r="V23" s="92" t="str">
        <f>IF(O23="","",VLOOKUP(O23,女子!$A$2:$O$864,14,0))</f>
        <v/>
      </c>
      <c r="W23" s="113" t="str">
        <f t="shared" si="1"/>
        <v/>
      </c>
      <c r="X23" s="149" t="str">
        <f>IF(O23="","",VLOOKUP(O23,女子!$A$2:$P$914,15,0))</f>
        <v/>
      </c>
      <c r="Y23" s="151"/>
    </row>
    <row r="24" spans="1:25" ht="15" customHeight="1" x14ac:dyDescent="0.2">
      <c r="A24" s="105"/>
      <c r="B24" s="77" t="str">
        <f>IF(A24="","",VLOOKUP(A24,種目!$A$29:$B$40,2,0))</f>
        <v/>
      </c>
      <c r="C24" s="72"/>
      <c r="D24" s="35"/>
      <c r="E24" s="30" t="str">
        <f>IF(C24="","",VLOOKUP(C24,男子!$A$2:$M$924,2,0))&amp;"  "&amp;IF(C24="","",VLOOKUP(C24,男子!$A$2:$M$924,3,0))</f>
        <v xml:space="preserve">  </v>
      </c>
      <c r="F24" s="30" t="str">
        <f>IF(C24="","",VLOOKUP(C24,男子!$A$2:$M$924,10,0))&amp;"  "&amp;IF(C24="","",VLOOKUP(C24,男子!$A$2:$M$924,11,0))</f>
        <v xml:space="preserve">  </v>
      </c>
      <c r="G24" s="30" t="str">
        <f>IF(C24="","",VLOOKUP(C24,男子!$A$2:$M$924,5,0))</f>
        <v/>
      </c>
      <c r="H24" s="39" t="str">
        <f>IF(C24="","",VLOOKUP(C24,男子!$A$2:$M$924,6,0))</f>
        <v/>
      </c>
      <c r="I24" s="83" t="str">
        <f>IF(C24="","",VLOOKUP(C24,男子!$A$2:$M$924,12,0))&amp;" "&amp;IF(C24="","",VLOOKUP(C24,男子!$A$2:$M$924,13,0))</f>
        <v xml:space="preserve"> </v>
      </c>
      <c r="J24" s="84" t="str">
        <f>IF(C24="","",VLOOKUP(C24,男子!$A$2:$O$924,14,0))</f>
        <v/>
      </c>
      <c r="K24" s="118" t="str">
        <f t="shared" si="0"/>
        <v/>
      </c>
      <c r="L24" s="85" t="str">
        <f>IF(C24="","",VLOOKUP(C24,男子!$A$2:$P$924,15,0))</f>
        <v/>
      </c>
      <c r="M24" s="67"/>
      <c r="N24" s="88" t="str">
        <f>IF(M24="","",VLOOKUP(M24,種目!$A$43:$B$52,2,0))</f>
        <v/>
      </c>
      <c r="O24" s="72"/>
      <c r="P24" s="35"/>
      <c r="Q24" s="31" t="str">
        <f>IF(O24="","",VLOOKUP(O24,女子!$A$2:$M$864,2,0))&amp;"  "&amp;IF(O24="","",VLOOKUP(O24,女子!$A$2:$M$864,3,0))</f>
        <v xml:space="preserve">  </v>
      </c>
      <c r="R24" s="31" t="str">
        <f>IF(O24="","",VLOOKUP(O24,女子!$A$2:$M$864,10,0))&amp;"  "&amp;IF(O24="","",VLOOKUP(O24,女子!$A$2:$M$864,11,0))</f>
        <v xml:space="preserve">  </v>
      </c>
      <c r="S24" s="31" t="str">
        <f>IF(O24="","",VLOOKUP(O24,女子!$A$2:$M$864,5,0))</f>
        <v/>
      </c>
      <c r="T24" s="31" t="str">
        <f>IF(O24="","",VLOOKUP(O24,女子!$A$2:$M$864,6,0))</f>
        <v/>
      </c>
      <c r="U24" s="90" t="str">
        <f>IF(O24="","",VLOOKUP(O24,女子!$A$2:$M$864,12,0))&amp;" "&amp;IF(O24="","",VLOOKUP(O24,女子!$A$2:$M$864,13,0))</f>
        <v xml:space="preserve"> </v>
      </c>
      <c r="V24" s="92" t="str">
        <f>IF(O24="","",VLOOKUP(O24,女子!$A$2:$O$864,14,0))</f>
        <v/>
      </c>
      <c r="W24" s="113" t="str">
        <f t="shared" si="1"/>
        <v/>
      </c>
      <c r="X24" s="149" t="str">
        <f>IF(O24="","",VLOOKUP(O24,女子!$A$2:$P$914,15,0))</f>
        <v/>
      </c>
      <c r="Y24" s="151"/>
    </row>
    <row r="25" spans="1:25" ht="15" customHeight="1" x14ac:dyDescent="0.2">
      <c r="A25" s="105"/>
      <c r="B25" s="77" t="str">
        <f>IF(A25="","",VLOOKUP(A25,種目!$A$29:$B$40,2,0))</f>
        <v/>
      </c>
      <c r="C25" s="72"/>
      <c r="D25" s="35"/>
      <c r="E25" s="30" t="str">
        <f>IF(C25="","",VLOOKUP(C25,男子!$A$2:$M$924,2,0))&amp;"  "&amp;IF(C25="","",VLOOKUP(C25,男子!$A$2:$M$924,3,0))</f>
        <v xml:space="preserve">  </v>
      </c>
      <c r="F25" s="30" t="str">
        <f>IF(C25="","",VLOOKUP(C25,男子!$A$2:$M$924,10,0))&amp;"  "&amp;IF(C25="","",VLOOKUP(C25,男子!$A$2:$M$924,11,0))</f>
        <v xml:space="preserve">  </v>
      </c>
      <c r="G25" s="30" t="str">
        <f>IF(C25="","",VLOOKUP(C25,男子!$A$2:$M$924,5,0))</f>
        <v/>
      </c>
      <c r="H25" s="39" t="str">
        <f>IF(C25="","",VLOOKUP(C25,男子!$A$2:$M$924,6,0))</f>
        <v/>
      </c>
      <c r="I25" s="83" t="str">
        <f>IF(C25="","",VLOOKUP(C25,男子!$A$2:$M$924,12,0))&amp;" "&amp;IF(C25="","",VLOOKUP(C25,男子!$A$2:$M$924,13,0))</f>
        <v xml:space="preserve"> </v>
      </c>
      <c r="J25" s="84" t="str">
        <f>IF(C25="","",VLOOKUP(C25,男子!$A$2:$O$924,14,0))</f>
        <v/>
      </c>
      <c r="K25" s="118" t="str">
        <f t="shared" si="0"/>
        <v/>
      </c>
      <c r="L25" s="85" t="str">
        <f>IF(C25="","",VLOOKUP(C25,男子!$A$2:$P$924,15,0))</f>
        <v/>
      </c>
      <c r="M25" s="67"/>
      <c r="N25" s="88" t="str">
        <f>IF(M25="","",VLOOKUP(M25,種目!$A$43:$B$52,2,0))</f>
        <v/>
      </c>
      <c r="O25" s="72"/>
      <c r="P25" s="35"/>
      <c r="Q25" s="31" t="str">
        <f>IF(O25="","",VLOOKUP(O25,女子!$A$2:$M$864,2,0))&amp;"  "&amp;IF(O25="","",VLOOKUP(O25,女子!$A$2:$M$864,3,0))</f>
        <v xml:space="preserve">  </v>
      </c>
      <c r="R25" s="31" t="str">
        <f>IF(O25="","",VLOOKUP(O25,女子!$A$2:$M$864,10,0))&amp;"  "&amp;IF(O25="","",VLOOKUP(O25,女子!$A$2:$M$864,11,0))</f>
        <v xml:space="preserve">  </v>
      </c>
      <c r="S25" s="31" t="str">
        <f>IF(O25="","",VLOOKUP(O25,女子!$A$2:$M$864,5,0))</f>
        <v/>
      </c>
      <c r="T25" s="31" t="str">
        <f>IF(O25="","",VLOOKUP(O25,女子!$A$2:$M$864,6,0))</f>
        <v/>
      </c>
      <c r="U25" s="90" t="str">
        <f>IF(O25="","",VLOOKUP(O25,女子!$A$2:$M$864,12,0))&amp;" "&amp;IF(O25="","",VLOOKUP(O25,女子!$A$2:$M$864,13,0))</f>
        <v xml:space="preserve"> </v>
      </c>
      <c r="V25" s="92" t="str">
        <f>IF(O25="","",VLOOKUP(O25,女子!$A$2:$O$864,14,0))</f>
        <v/>
      </c>
      <c r="W25" s="113" t="str">
        <f t="shared" si="1"/>
        <v/>
      </c>
      <c r="X25" s="149" t="str">
        <f>IF(O25="","",VLOOKUP(O25,女子!$A$2:$P$914,15,0))</f>
        <v/>
      </c>
      <c r="Y25" s="151"/>
    </row>
    <row r="26" spans="1:25" ht="15" customHeight="1" x14ac:dyDescent="0.2">
      <c r="A26" s="105"/>
      <c r="B26" s="77" t="str">
        <f>IF(A26="","",VLOOKUP(A26,種目!$A$29:$B$40,2,0))</f>
        <v/>
      </c>
      <c r="C26" s="72"/>
      <c r="D26" s="35"/>
      <c r="E26" s="30" t="str">
        <f>IF(C26="","",VLOOKUP(C26,男子!$A$2:$M$924,2,0))&amp;"  "&amp;IF(C26="","",VLOOKUP(C26,男子!$A$2:$M$924,3,0))</f>
        <v xml:space="preserve">  </v>
      </c>
      <c r="F26" s="30" t="str">
        <f>IF(C26="","",VLOOKUP(C26,男子!$A$2:$M$924,10,0))&amp;"  "&amp;IF(C26="","",VLOOKUP(C26,男子!$A$2:$M$924,11,0))</f>
        <v xml:space="preserve">  </v>
      </c>
      <c r="G26" s="30" t="str">
        <f>IF(C26="","",VLOOKUP(C26,男子!$A$2:$M$924,5,0))</f>
        <v/>
      </c>
      <c r="H26" s="39" t="str">
        <f>IF(C26="","",VLOOKUP(C26,男子!$A$2:$M$924,6,0))</f>
        <v/>
      </c>
      <c r="I26" s="83" t="str">
        <f>IF(C26="","",VLOOKUP(C26,男子!$A$2:$M$924,12,0))&amp;" "&amp;IF(C26="","",VLOOKUP(C26,男子!$A$2:$M$924,13,0))</f>
        <v xml:space="preserve"> </v>
      </c>
      <c r="J26" s="84" t="str">
        <f>IF(C26="","",VLOOKUP(C26,男子!$A$2:$O$924,14,0))</f>
        <v/>
      </c>
      <c r="K26" s="118" t="str">
        <f t="shared" si="0"/>
        <v/>
      </c>
      <c r="L26" s="85" t="str">
        <f>IF(C26="","",VLOOKUP(C26,男子!$A$2:$P$924,15,0))</f>
        <v/>
      </c>
      <c r="M26" s="67"/>
      <c r="N26" s="88" t="str">
        <f>IF(M26="","",VLOOKUP(M26,種目!$A$43:$B$52,2,0))</f>
        <v/>
      </c>
      <c r="O26" s="72"/>
      <c r="P26" s="35"/>
      <c r="Q26" s="31" t="str">
        <f>IF(O26="","",VLOOKUP(O26,女子!$A$2:$M$864,2,0))&amp;"  "&amp;IF(O26="","",VLOOKUP(O26,女子!$A$2:$M$864,3,0))</f>
        <v xml:space="preserve">  </v>
      </c>
      <c r="R26" s="31" t="str">
        <f>IF(O26="","",VLOOKUP(O26,女子!$A$2:$M$864,10,0))&amp;"  "&amp;IF(O26="","",VLOOKUP(O26,女子!$A$2:$M$864,11,0))</f>
        <v xml:space="preserve">  </v>
      </c>
      <c r="S26" s="31" t="str">
        <f>IF(O26="","",VLOOKUP(O26,女子!$A$2:$M$864,5,0))</f>
        <v/>
      </c>
      <c r="T26" s="31" t="str">
        <f>IF(O26="","",VLOOKUP(O26,女子!$A$2:$M$864,6,0))</f>
        <v/>
      </c>
      <c r="U26" s="90" t="str">
        <f>IF(O26="","",VLOOKUP(O26,女子!$A$2:$M$864,12,0))&amp;" "&amp;IF(O26="","",VLOOKUP(O26,女子!$A$2:$M$864,13,0))</f>
        <v xml:space="preserve"> </v>
      </c>
      <c r="V26" s="92" t="str">
        <f>IF(O26="","",VLOOKUP(O26,女子!$A$2:$O$864,14,0))</f>
        <v/>
      </c>
      <c r="W26" s="113" t="str">
        <f t="shared" si="1"/>
        <v/>
      </c>
      <c r="X26" s="149" t="str">
        <f>IF(O26="","",VLOOKUP(O26,女子!$A$2:$P$914,15,0))</f>
        <v/>
      </c>
      <c r="Y26" s="151"/>
    </row>
    <row r="27" spans="1:25" ht="15" customHeight="1" x14ac:dyDescent="0.2">
      <c r="A27" s="105"/>
      <c r="B27" s="77" t="str">
        <f>IF(A27="","",VLOOKUP(A27,種目!$A$29:$B$40,2,0))</f>
        <v/>
      </c>
      <c r="C27" s="72"/>
      <c r="D27" s="35"/>
      <c r="E27" s="30" t="str">
        <f>IF(C27="","",VLOOKUP(C27,男子!$A$2:$M$924,2,0))&amp;"  "&amp;IF(C27="","",VLOOKUP(C27,男子!$A$2:$M$924,3,0))</f>
        <v xml:space="preserve">  </v>
      </c>
      <c r="F27" s="30" t="str">
        <f>IF(C27="","",VLOOKUP(C27,男子!$A$2:$M$924,10,0))&amp;"  "&amp;IF(C27="","",VLOOKUP(C27,男子!$A$2:$M$924,11,0))</f>
        <v xml:space="preserve">  </v>
      </c>
      <c r="G27" s="30" t="str">
        <f>IF(C27="","",VLOOKUP(C27,男子!$A$2:$M$924,5,0))</f>
        <v/>
      </c>
      <c r="H27" s="39" t="str">
        <f>IF(C27="","",VLOOKUP(C27,男子!$A$2:$M$924,6,0))</f>
        <v/>
      </c>
      <c r="I27" s="83" t="str">
        <f>IF(C27="","",VLOOKUP(C27,男子!$A$2:$M$924,12,0))&amp;" "&amp;IF(C27="","",VLOOKUP(C27,男子!$A$2:$M$924,13,0))</f>
        <v xml:space="preserve"> </v>
      </c>
      <c r="J27" s="84" t="str">
        <f>IF(C27="","",VLOOKUP(C27,男子!$A$2:$O$924,14,0))</f>
        <v/>
      </c>
      <c r="K27" s="118" t="str">
        <f t="shared" si="0"/>
        <v/>
      </c>
      <c r="L27" s="85" t="str">
        <f>IF(C27="","",VLOOKUP(C27,男子!$A$2:$P$924,15,0))</f>
        <v/>
      </c>
      <c r="M27" s="67"/>
      <c r="N27" s="88" t="str">
        <f>IF(M27="","",VLOOKUP(M27,種目!$A$43:$B$52,2,0))</f>
        <v/>
      </c>
      <c r="O27" s="72"/>
      <c r="P27" s="35"/>
      <c r="Q27" s="31" t="str">
        <f>IF(O27="","",VLOOKUP(O27,女子!$A$2:$M$864,2,0))&amp;"  "&amp;IF(O27="","",VLOOKUP(O27,女子!$A$2:$M$864,3,0))</f>
        <v xml:space="preserve">  </v>
      </c>
      <c r="R27" s="31" t="str">
        <f>IF(O27="","",VLOOKUP(O27,女子!$A$2:$M$864,10,0))&amp;"  "&amp;IF(O27="","",VLOOKUP(O27,女子!$A$2:$M$864,11,0))</f>
        <v xml:space="preserve">  </v>
      </c>
      <c r="S27" s="31" t="str">
        <f>IF(O27="","",VLOOKUP(O27,女子!$A$2:$M$864,5,0))</f>
        <v/>
      </c>
      <c r="T27" s="31" t="str">
        <f>IF(O27="","",VLOOKUP(O27,女子!$A$2:$M$864,6,0))</f>
        <v/>
      </c>
      <c r="U27" s="90" t="str">
        <f>IF(O27="","",VLOOKUP(O27,女子!$A$2:$M$864,12,0))&amp;" "&amp;IF(O27="","",VLOOKUP(O27,女子!$A$2:$M$864,13,0))</f>
        <v xml:space="preserve"> </v>
      </c>
      <c r="V27" s="92" t="str">
        <f>IF(O27="","",VLOOKUP(O27,女子!$A$2:$O$864,14,0))</f>
        <v/>
      </c>
      <c r="W27" s="113" t="str">
        <f t="shared" si="1"/>
        <v/>
      </c>
      <c r="X27" s="149" t="str">
        <f>IF(O27="","",VLOOKUP(O27,女子!$A$2:$P$914,15,0))</f>
        <v/>
      </c>
      <c r="Y27" s="151"/>
    </row>
    <row r="28" spans="1:25" ht="15" customHeight="1" x14ac:dyDescent="0.2">
      <c r="A28" s="105"/>
      <c r="B28" s="77" t="str">
        <f>IF(A28="","",VLOOKUP(A28,種目!$A$29:$B$40,2,0))</f>
        <v/>
      </c>
      <c r="C28" s="72"/>
      <c r="D28" s="35"/>
      <c r="E28" s="30" t="str">
        <f>IF(C28="","",VLOOKUP(C28,男子!$A$2:$M$924,2,0))&amp;"  "&amp;IF(C28="","",VLOOKUP(C28,男子!$A$2:$M$924,3,0))</f>
        <v xml:space="preserve">  </v>
      </c>
      <c r="F28" s="30" t="str">
        <f>IF(C28="","",VLOOKUP(C28,男子!$A$2:$M$924,10,0))&amp;"  "&amp;IF(C28="","",VLOOKUP(C28,男子!$A$2:$M$924,11,0))</f>
        <v xml:space="preserve">  </v>
      </c>
      <c r="G28" s="30" t="str">
        <f>IF(C28="","",VLOOKUP(C28,男子!$A$2:$M$924,5,0))</f>
        <v/>
      </c>
      <c r="H28" s="39" t="str">
        <f>IF(C28="","",VLOOKUP(C28,男子!$A$2:$M$924,6,0))</f>
        <v/>
      </c>
      <c r="I28" s="83" t="str">
        <f>IF(C28="","",VLOOKUP(C28,男子!$A$2:$M$924,12,0))&amp;" "&amp;IF(C28="","",VLOOKUP(C28,男子!$A$2:$M$924,13,0))</f>
        <v xml:space="preserve"> </v>
      </c>
      <c r="J28" s="84" t="str">
        <f>IF(C28="","",VLOOKUP(C28,男子!$A$2:$O$924,14,0))</f>
        <v/>
      </c>
      <c r="K28" s="118" t="str">
        <f t="shared" si="0"/>
        <v/>
      </c>
      <c r="L28" s="85" t="str">
        <f>IF(C28="","",VLOOKUP(C28,男子!$A$2:$P$924,15,0))</f>
        <v/>
      </c>
      <c r="M28" s="67"/>
      <c r="N28" s="88" t="str">
        <f>IF(M28="","",VLOOKUP(M28,種目!$A$43:$B$52,2,0))</f>
        <v/>
      </c>
      <c r="O28" s="72"/>
      <c r="P28" s="35"/>
      <c r="Q28" s="31" t="str">
        <f>IF(O28="","",VLOOKUP(O28,女子!$A$2:$M$864,2,0))&amp;"  "&amp;IF(O28="","",VLOOKUP(O28,女子!$A$2:$M$864,3,0))</f>
        <v xml:space="preserve">  </v>
      </c>
      <c r="R28" s="31" t="str">
        <f>IF(O28="","",VLOOKUP(O28,女子!$A$2:$M$864,10,0))&amp;"  "&amp;IF(O28="","",VLOOKUP(O28,女子!$A$2:$M$864,11,0))</f>
        <v xml:space="preserve">  </v>
      </c>
      <c r="S28" s="31" t="str">
        <f>IF(O28="","",VLOOKUP(O28,女子!$A$2:$M$864,5,0))</f>
        <v/>
      </c>
      <c r="T28" s="31" t="str">
        <f>IF(O28="","",VLOOKUP(O28,女子!$A$2:$M$864,6,0))</f>
        <v/>
      </c>
      <c r="U28" s="90" t="str">
        <f>IF(O28="","",VLOOKUP(O28,女子!$A$2:$M$864,12,0))&amp;" "&amp;IF(O28="","",VLOOKUP(O28,女子!$A$2:$M$864,13,0))</f>
        <v xml:space="preserve"> </v>
      </c>
      <c r="V28" s="92" t="str">
        <f>IF(O28="","",VLOOKUP(O28,女子!$A$2:$O$864,14,0))</f>
        <v/>
      </c>
      <c r="W28" s="113" t="str">
        <f t="shared" si="1"/>
        <v/>
      </c>
      <c r="X28" s="149" t="str">
        <f>IF(O28="","",VLOOKUP(O28,女子!$A$2:$P$914,15,0))</f>
        <v/>
      </c>
      <c r="Y28" s="151"/>
    </row>
    <row r="29" spans="1:25" ht="15" customHeight="1" x14ac:dyDescent="0.2">
      <c r="A29" s="105"/>
      <c r="B29" s="77" t="str">
        <f>IF(A29="","",VLOOKUP(A29,種目!$A$29:$B$40,2,0))</f>
        <v/>
      </c>
      <c r="C29" s="72"/>
      <c r="D29" s="35"/>
      <c r="E29" s="30" t="str">
        <f>IF(C29="","",VLOOKUP(C29,男子!$A$2:$M$924,2,0))&amp;"  "&amp;IF(C29="","",VLOOKUP(C29,男子!$A$2:$M$924,3,0))</f>
        <v xml:space="preserve">  </v>
      </c>
      <c r="F29" s="30" t="str">
        <f>IF(C29="","",VLOOKUP(C29,男子!$A$2:$M$924,10,0))&amp;"  "&amp;IF(C29="","",VLOOKUP(C29,男子!$A$2:$M$924,11,0))</f>
        <v xml:space="preserve">  </v>
      </c>
      <c r="G29" s="30" t="str">
        <f>IF(C29="","",VLOOKUP(C29,男子!$A$2:$M$924,5,0))</f>
        <v/>
      </c>
      <c r="H29" s="39" t="str">
        <f>IF(C29="","",VLOOKUP(C29,男子!$A$2:$M$924,6,0))</f>
        <v/>
      </c>
      <c r="I29" s="83" t="str">
        <f>IF(C29="","",VLOOKUP(C29,男子!$A$2:$M$924,12,0))&amp;" "&amp;IF(C29="","",VLOOKUP(C29,男子!$A$2:$M$924,13,0))</f>
        <v xml:space="preserve"> </v>
      </c>
      <c r="J29" s="84" t="str">
        <f>IF(C29="","",VLOOKUP(C29,男子!$A$2:$O$924,14,0))</f>
        <v/>
      </c>
      <c r="K29" s="118" t="str">
        <f t="shared" si="0"/>
        <v/>
      </c>
      <c r="L29" s="85" t="str">
        <f>IF(C29="","",VLOOKUP(C29,男子!$A$2:$P$924,15,0))</f>
        <v/>
      </c>
      <c r="M29" s="67"/>
      <c r="N29" s="88" t="str">
        <f>IF(M29="","",VLOOKUP(M29,種目!$A$43:$B$52,2,0))</f>
        <v/>
      </c>
      <c r="O29" s="72"/>
      <c r="P29" s="35"/>
      <c r="Q29" s="31" t="str">
        <f>IF(O29="","",VLOOKUP(O29,女子!$A$2:$M$864,2,0))&amp;"  "&amp;IF(O29="","",VLOOKUP(O29,女子!$A$2:$M$864,3,0))</f>
        <v xml:space="preserve">  </v>
      </c>
      <c r="R29" s="31" t="str">
        <f>IF(O29="","",VLOOKUP(O29,女子!$A$2:$M$864,10,0))&amp;"  "&amp;IF(O29="","",VLOOKUP(O29,女子!$A$2:$M$864,11,0))</f>
        <v xml:space="preserve">  </v>
      </c>
      <c r="S29" s="31" t="str">
        <f>IF(O29="","",VLOOKUP(O29,女子!$A$2:$M$864,5,0))</f>
        <v/>
      </c>
      <c r="T29" s="31" t="str">
        <f>IF(O29="","",VLOOKUP(O29,女子!$A$2:$M$864,6,0))</f>
        <v/>
      </c>
      <c r="U29" s="90" t="str">
        <f>IF(O29="","",VLOOKUP(O29,女子!$A$2:$M$864,12,0))&amp;" "&amp;IF(O29="","",VLOOKUP(O29,女子!$A$2:$M$864,13,0))</f>
        <v xml:space="preserve"> </v>
      </c>
      <c r="V29" s="92" t="str">
        <f>IF(O29="","",VLOOKUP(O29,女子!$A$2:$O$864,14,0))</f>
        <v/>
      </c>
      <c r="W29" s="113" t="str">
        <f t="shared" si="1"/>
        <v/>
      </c>
      <c r="X29" s="149" t="str">
        <f>IF(O29="","",VLOOKUP(O29,女子!$A$2:$P$914,15,0))</f>
        <v/>
      </c>
      <c r="Y29" s="151"/>
    </row>
    <row r="30" spans="1:25" ht="15" customHeight="1" x14ac:dyDescent="0.2">
      <c r="A30" s="105"/>
      <c r="B30" s="77" t="str">
        <f>IF(A30="","",VLOOKUP(A30,種目!$A$29:$B$40,2,0))</f>
        <v/>
      </c>
      <c r="C30" s="72"/>
      <c r="D30" s="35"/>
      <c r="E30" s="30" t="str">
        <f>IF(C30="","",VLOOKUP(C30,男子!$A$2:$M$924,2,0))&amp;"  "&amp;IF(C30="","",VLOOKUP(C30,男子!$A$2:$M$924,3,0))</f>
        <v xml:space="preserve">  </v>
      </c>
      <c r="F30" s="30" t="str">
        <f>IF(C30="","",VLOOKUP(C30,男子!$A$2:$M$924,10,0))&amp;"  "&amp;IF(C30="","",VLOOKUP(C30,男子!$A$2:$M$924,11,0))</f>
        <v xml:space="preserve">  </v>
      </c>
      <c r="G30" s="30" t="str">
        <f>IF(C30="","",VLOOKUP(C30,男子!$A$2:$M$924,5,0))</f>
        <v/>
      </c>
      <c r="H30" s="39" t="str">
        <f>IF(C30="","",VLOOKUP(C30,男子!$A$2:$M$924,6,0))</f>
        <v/>
      </c>
      <c r="I30" s="83" t="str">
        <f>IF(C30="","",VLOOKUP(C30,男子!$A$2:$M$924,12,0))&amp;" "&amp;IF(C30="","",VLOOKUP(C30,男子!$A$2:$M$924,13,0))</f>
        <v xml:space="preserve"> </v>
      </c>
      <c r="J30" s="84" t="str">
        <f>IF(C30="","",VLOOKUP(C30,男子!$A$2:$O$924,14,0))</f>
        <v/>
      </c>
      <c r="K30" s="118" t="str">
        <f t="shared" si="0"/>
        <v/>
      </c>
      <c r="L30" s="85" t="str">
        <f>IF(C30="","",VLOOKUP(C30,男子!$A$2:$P$924,15,0))</f>
        <v/>
      </c>
      <c r="M30" s="67"/>
      <c r="N30" s="88" t="str">
        <f>IF(M30="","",VLOOKUP(M30,種目!$A$43:$B$52,2,0))</f>
        <v/>
      </c>
      <c r="O30" s="72"/>
      <c r="P30" s="35"/>
      <c r="Q30" s="31" t="str">
        <f>IF(O30="","",VLOOKUP(O30,女子!$A$2:$M$864,2,0))&amp;"  "&amp;IF(O30="","",VLOOKUP(O30,女子!$A$2:$M$864,3,0))</f>
        <v xml:space="preserve">  </v>
      </c>
      <c r="R30" s="31" t="str">
        <f>IF(O30="","",VLOOKUP(O30,女子!$A$2:$M$864,10,0))&amp;"  "&amp;IF(O30="","",VLOOKUP(O30,女子!$A$2:$M$864,11,0))</f>
        <v xml:space="preserve">  </v>
      </c>
      <c r="S30" s="31" t="str">
        <f>IF(O30="","",VLOOKUP(O30,女子!$A$2:$M$864,5,0))</f>
        <v/>
      </c>
      <c r="T30" s="31" t="str">
        <f>IF(O30="","",VLOOKUP(O30,女子!$A$2:$M$864,6,0))</f>
        <v/>
      </c>
      <c r="U30" s="90" t="str">
        <f>IF(O30="","",VLOOKUP(O30,女子!$A$2:$M$864,12,0))&amp;" "&amp;IF(O30="","",VLOOKUP(O30,女子!$A$2:$M$864,13,0))</f>
        <v xml:space="preserve"> </v>
      </c>
      <c r="V30" s="92" t="str">
        <f>IF(O30="","",VLOOKUP(O30,女子!$A$2:$O$864,14,0))</f>
        <v/>
      </c>
      <c r="W30" s="113" t="str">
        <f t="shared" si="1"/>
        <v/>
      </c>
      <c r="X30" s="149" t="str">
        <f>IF(O30="","",VLOOKUP(O30,女子!$A$2:$P$914,15,0))</f>
        <v/>
      </c>
      <c r="Y30" s="151"/>
    </row>
    <row r="31" spans="1:25" ht="15" customHeight="1" x14ac:dyDescent="0.2">
      <c r="A31" s="105"/>
      <c r="B31" s="77" t="str">
        <f>IF(A31="","",VLOOKUP(A31,種目!$A$29:$B$40,2,0))</f>
        <v/>
      </c>
      <c r="C31" s="72"/>
      <c r="D31" s="35"/>
      <c r="E31" s="30" t="str">
        <f>IF(C31="","",VLOOKUP(C31,男子!$A$2:$M$924,2,0))&amp;"  "&amp;IF(C31="","",VLOOKUP(C31,男子!$A$2:$M$924,3,0))</f>
        <v xml:space="preserve">  </v>
      </c>
      <c r="F31" s="30" t="str">
        <f>IF(C31="","",VLOOKUP(C31,男子!$A$2:$M$924,10,0))&amp;"  "&amp;IF(C31="","",VLOOKUP(C31,男子!$A$2:$M$924,11,0))</f>
        <v xml:space="preserve">  </v>
      </c>
      <c r="G31" s="30" t="str">
        <f>IF(C31="","",VLOOKUP(C31,男子!$A$2:$M$924,5,0))</f>
        <v/>
      </c>
      <c r="H31" s="39" t="str">
        <f>IF(C31="","",VLOOKUP(C31,男子!$A$2:$M$924,6,0))</f>
        <v/>
      </c>
      <c r="I31" s="83" t="str">
        <f>IF(C31="","",VLOOKUP(C31,男子!$A$2:$M$924,12,0))&amp;" "&amp;IF(C31="","",VLOOKUP(C31,男子!$A$2:$M$924,13,0))</f>
        <v xml:space="preserve"> </v>
      </c>
      <c r="J31" s="84" t="str">
        <f>IF(C31="","",VLOOKUP(C31,男子!$A$2:$O$924,14,0))</f>
        <v/>
      </c>
      <c r="K31" s="118" t="str">
        <f t="shared" si="0"/>
        <v/>
      </c>
      <c r="L31" s="85" t="str">
        <f>IF(C31="","",VLOOKUP(C31,男子!$A$2:$P$924,15,0))</f>
        <v/>
      </c>
      <c r="M31" s="67"/>
      <c r="N31" s="88" t="str">
        <f>IF(M31="","",VLOOKUP(M31,種目!$A$43:$B$52,2,0))</f>
        <v/>
      </c>
      <c r="O31" s="72"/>
      <c r="P31" s="35"/>
      <c r="Q31" s="31" t="str">
        <f>IF(O31="","",VLOOKUP(O31,女子!$A$2:$M$864,2,0))&amp;"  "&amp;IF(O31="","",VLOOKUP(O31,女子!$A$2:$M$864,3,0))</f>
        <v xml:space="preserve">  </v>
      </c>
      <c r="R31" s="31" t="str">
        <f>IF(O31="","",VLOOKUP(O31,女子!$A$2:$M$864,10,0))&amp;"  "&amp;IF(O31="","",VLOOKUP(O31,女子!$A$2:$M$864,11,0))</f>
        <v xml:space="preserve">  </v>
      </c>
      <c r="S31" s="31" t="str">
        <f>IF(O31="","",VLOOKUP(O31,女子!$A$2:$M$864,5,0))</f>
        <v/>
      </c>
      <c r="T31" s="31" t="str">
        <f>IF(O31="","",VLOOKUP(O31,女子!$A$2:$M$864,6,0))</f>
        <v/>
      </c>
      <c r="U31" s="90" t="str">
        <f>IF(O31="","",VLOOKUP(O31,女子!$A$2:$M$864,12,0))&amp;" "&amp;IF(O31="","",VLOOKUP(O31,女子!$A$2:$M$864,13,0))</f>
        <v xml:space="preserve"> </v>
      </c>
      <c r="V31" s="92" t="str">
        <f>IF(O31="","",VLOOKUP(O31,女子!$A$2:$O$864,14,0))</f>
        <v/>
      </c>
      <c r="W31" s="113" t="str">
        <f t="shared" si="1"/>
        <v/>
      </c>
      <c r="X31" s="149" t="str">
        <f>IF(O31="","",VLOOKUP(O31,女子!$A$2:$P$914,15,0))</f>
        <v/>
      </c>
      <c r="Y31" s="151"/>
    </row>
    <row r="32" spans="1:25" ht="15" customHeight="1" x14ac:dyDescent="0.2">
      <c r="A32" s="105"/>
      <c r="B32" s="77" t="str">
        <f>IF(A32="","",VLOOKUP(A32,種目!$A$29:$B$40,2,0))</f>
        <v/>
      </c>
      <c r="C32" s="72"/>
      <c r="D32" s="35"/>
      <c r="E32" s="30" t="str">
        <f>IF(C32="","",VLOOKUP(C32,男子!$A$2:$M$924,2,0))&amp;"  "&amp;IF(C32="","",VLOOKUP(C32,男子!$A$2:$M$924,3,0))</f>
        <v xml:space="preserve">  </v>
      </c>
      <c r="F32" s="30" t="str">
        <f>IF(C32="","",VLOOKUP(C32,男子!$A$2:$M$924,10,0))&amp;"  "&amp;IF(C32="","",VLOOKUP(C32,男子!$A$2:$M$924,11,0))</f>
        <v xml:space="preserve">  </v>
      </c>
      <c r="G32" s="30" t="str">
        <f>IF(C32="","",VLOOKUP(C32,男子!$A$2:$M$924,5,0))</f>
        <v/>
      </c>
      <c r="H32" s="39" t="str">
        <f>IF(C32="","",VLOOKUP(C32,男子!$A$2:$M$924,6,0))</f>
        <v/>
      </c>
      <c r="I32" s="83" t="str">
        <f>IF(C32="","",VLOOKUP(C32,男子!$A$2:$M$924,12,0))&amp;" "&amp;IF(C32="","",VLOOKUP(C32,男子!$A$2:$M$924,13,0))</f>
        <v xml:space="preserve"> </v>
      </c>
      <c r="J32" s="141" t="str">
        <f>IF(C32="","",VLOOKUP(C32,男子!$A$2:$O$924,14,0))</f>
        <v/>
      </c>
      <c r="K32" s="142" t="str">
        <f t="shared" si="0"/>
        <v/>
      </c>
      <c r="L32" s="143" t="str">
        <f>IF(C32="","",VLOOKUP(C32,男子!$A$2:$P$924,15,0))</f>
        <v/>
      </c>
      <c r="M32" s="68"/>
      <c r="N32" s="88" t="str">
        <f>IF(M32="","",VLOOKUP(M32,種目!$A$43:$B$52,2,0))</f>
        <v/>
      </c>
      <c r="O32" s="72"/>
      <c r="P32" s="32"/>
      <c r="Q32" s="31" t="str">
        <f>IF(O32="","",VLOOKUP(O32,女子!$A$2:$M$864,2,0))&amp;"  "&amp;IF(O32="","",VLOOKUP(O32,女子!$A$2:$M$864,3,0))</f>
        <v xml:space="preserve">  </v>
      </c>
      <c r="R32" s="31" t="str">
        <f>IF(O32="","",VLOOKUP(O32,女子!$A$2:$M$864,10,0))&amp;"  "&amp;IF(O32="","",VLOOKUP(O32,女子!$A$2:$M$864,11,0))</f>
        <v xml:space="preserve">  </v>
      </c>
      <c r="S32" s="31" t="str">
        <f>IF(O32="","",VLOOKUP(O32,女子!$A$2:$M$864,5,0))</f>
        <v/>
      </c>
      <c r="T32" s="31" t="str">
        <f>IF(O32="","",VLOOKUP(O32,女子!$A$2:$M$864,6,0))</f>
        <v/>
      </c>
      <c r="U32" s="90" t="str">
        <f>IF(O32="","",VLOOKUP(O32,女子!$A$2:$M$864,12,0))&amp;" "&amp;IF(O32="","",VLOOKUP(O32,女子!$A$2:$M$864,13,0))</f>
        <v xml:space="preserve"> </v>
      </c>
      <c r="V32" s="92" t="str">
        <f>IF(O32="","",VLOOKUP(O32,女子!$A$2:$O$864,14,0))</f>
        <v/>
      </c>
      <c r="W32" s="113" t="str">
        <f t="shared" si="1"/>
        <v/>
      </c>
      <c r="X32" s="149" t="str">
        <f>IF(O32="","",VLOOKUP(O32,女子!$A$2:$P$914,15,0))</f>
        <v/>
      </c>
      <c r="Y32" s="151"/>
    </row>
    <row r="33" spans="1:25" ht="15" customHeight="1" x14ac:dyDescent="0.2">
      <c r="A33" s="105"/>
      <c r="B33" s="77" t="str">
        <f>IF(A33="","",VLOOKUP(A33,種目!$A$29:$B$40,2,0))</f>
        <v/>
      </c>
      <c r="C33" s="72"/>
      <c r="D33" s="35"/>
      <c r="E33" s="30" t="str">
        <f>IF(C33="","",VLOOKUP(C33,男子!$A$2:$M$924,2,0))&amp;"  "&amp;IF(C33="","",VLOOKUP(C33,男子!$A$2:$M$924,3,0))</f>
        <v xml:space="preserve">  </v>
      </c>
      <c r="F33" s="30" t="str">
        <f>IF(C33="","",VLOOKUP(C33,男子!$A$2:$M$924,10,0))&amp;"  "&amp;IF(C33="","",VLOOKUP(C33,男子!$A$2:$M$924,11,0))</f>
        <v xml:space="preserve">  </v>
      </c>
      <c r="G33" s="30" t="str">
        <f>IF(C33="","",VLOOKUP(C33,男子!$A$2:$M$924,5,0))</f>
        <v/>
      </c>
      <c r="H33" s="39" t="str">
        <f>IF(C33="","",VLOOKUP(C33,男子!$A$2:$M$924,6,0))</f>
        <v/>
      </c>
      <c r="I33" s="83" t="str">
        <f>IF(C33="","",VLOOKUP(C33,男子!$A$2:$M$924,12,0))&amp;" "&amp;IF(C33="","",VLOOKUP(C33,男子!$A$2:$M$924,13,0))</f>
        <v xml:space="preserve"> </v>
      </c>
      <c r="J33" s="141" t="str">
        <f>IF(C33="","",VLOOKUP(C33,男子!$A$2:$O$924,14,0))</f>
        <v/>
      </c>
      <c r="K33" s="142" t="str">
        <f t="shared" si="0"/>
        <v/>
      </c>
      <c r="L33" s="143" t="str">
        <f>IF(C33="","",VLOOKUP(C33,男子!$A$2:$P$924,15,0))</f>
        <v/>
      </c>
      <c r="M33" s="68"/>
      <c r="N33" s="88" t="str">
        <f>IF(M33="","",VLOOKUP(M33,種目!$A$43:$B$52,2,0))</f>
        <v/>
      </c>
      <c r="O33" s="72"/>
      <c r="P33" s="32"/>
      <c r="Q33" s="31" t="str">
        <f>IF(O33="","",VLOOKUP(O33,女子!$A$2:$M$864,2,0))&amp;"  "&amp;IF(O33="","",VLOOKUP(O33,女子!$A$2:$M$864,3,0))</f>
        <v xml:space="preserve">  </v>
      </c>
      <c r="R33" s="31" t="str">
        <f>IF(O33="","",VLOOKUP(O33,女子!$A$2:$M$864,10,0))&amp;"  "&amp;IF(O33="","",VLOOKUP(O33,女子!$A$2:$M$864,11,0))</f>
        <v xml:space="preserve">  </v>
      </c>
      <c r="S33" s="31" t="str">
        <f>IF(O33="","",VLOOKUP(O33,女子!$A$2:$M$864,5,0))</f>
        <v/>
      </c>
      <c r="T33" s="31" t="str">
        <f>IF(O33="","",VLOOKUP(O33,女子!$A$2:$M$864,6,0))</f>
        <v/>
      </c>
      <c r="U33" s="90" t="str">
        <f>IF(O33="","",VLOOKUP(O33,女子!$A$2:$M$864,12,0))&amp;" "&amp;IF(O33="","",VLOOKUP(O33,女子!$A$2:$M$864,13,0))</f>
        <v xml:space="preserve"> </v>
      </c>
      <c r="V33" s="92" t="str">
        <f>IF(O33="","",VLOOKUP(O33,女子!$A$2:$O$864,14,0))</f>
        <v/>
      </c>
      <c r="W33" s="113" t="str">
        <f t="shared" si="1"/>
        <v/>
      </c>
      <c r="X33" s="149" t="str">
        <f>IF(O33="","",VLOOKUP(O33,女子!$A$2:$P$914,15,0))</f>
        <v/>
      </c>
      <c r="Y33" s="151"/>
    </row>
    <row r="34" spans="1:25" ht="15" customHeight="1" x14ac:dyDescent="0.2">
      <c r="A34" s="105"/>
      <c r="B34" s="77" t="str">
        <f>IF(A34="","",VLOOKUP(A34,種目!$A$29:$B$40,2,0))</f>
        <v/>
      </c>
      <c r="C34" s="72"/>
      <c r="D34" s="35"/>
      <c r="E34" s="30" t="str">
        <f>IF(C34="","",VLOOKUP(C34,男子!$A$2:$M$924,2,0))&amp;"  "&amp;IF(C34="","",VLOOKUP(C34,男子!$A$2:$M$924,3,0))</f>
        <v xml:space="preserve">  </v>
      </c>
      <c r="F34" s="30" t="str">
        <f>IF(C34="","",VLOOKUP(C34,男子!$A$2:$M$924,10,0))&amp;"  "&amp;IF(C34="","",VLOOKUP(C34,男子!$A$2:$M$924,11,0))</f>
        <v xml:space="preserve">  </v>
      </c>
      <c r="G34" s="30" t="str">
        <f>IF(C34="","",VLOOKUP(C34,男子!$A$2:$M$924,5,0))</f>
        <v/>
      </c>
      <c r="H34" s="39" t="str">
        <f>IF(C34="","",VLOOKUP(C34,男子!$A$2:$M$924,6,0))</f>
        <v/>
      </c>
      <c r="I34" s="83" t="str">
        <f>IF(C34="","",VLOOKUP(C34,男子!$A$2:$M$924,12,0))&amp;" "&amp;IF(C34="","",VLOOKUP(C34,男子!$A$2:$M$924,13,0))</f>
        <v xml:space="preserve"> </v>
      </c>
      <c r="J34" s="141" t="str">
        <f>IF(C34="","",VLOOKUP(C34,男子!$A$2:$O$924,14,0))</f>
        <v/>
      </c>
      <c r="K34" s="142" t="str">
        <f t="shared" si="0"/>
        <v/>
      </c>
      <c r="L34" s="143" t="str">
        <f>IF(C34="","",VLOOKUP(C34,男子!$A$2:$P$924,15,0))</f>
        <v/>
      </c>
      <c r="M34" s="68"/>
      <c r="N34" s="88" t="str">
        <f>IF(M34="","",VLOOKUP(M34,種目!$A$43:$B$52,2,0))</f>
        <v/>
      </c>
      <c r="O34" s="72"/>
      <c r="P34" s="32"/>
      <c r="Q34" s="31" t="str">
        <f>IF(O34="","",VLOOKUP(O34,女子!$A$2:$M$864,2,0))&amp;"  "&amp;IF(O34="","",VLOOKUP(O34,女子!$A$2:$M$864,3,0))</f>
        <v xml:space="preserve">  </v>
      </c>
      <c r="R34" s="31" t="str">
        <f>IF(O34="","",VLOOKUP(O34,女子!$A$2:$M$864,10,0))&amp;"  "&amp;IF(O34="","",VLOOKUP(O34,女子!$A$2:$M$864,11,0))</f>
        <v xml:space="preserve">  </v>
      </c>
      <c r="S34" s="31" t="str">
        <f>IF(O34="","",VLOOKUP(O34,女子!$A$2:$M$864,5,0))</f>
        <v/>
      </c>
      <c r="T34" s="31" t="str">
        <f>IF(O34="","",VLOOKUP(O34,女子!$A$2:$M$864,6,0))</f>
        <v/>
      </c>
      <c r="U34" s="90" t="str">
        <f>IF(O34="","",VLOOKUP(O34,女子!$A$2:$M$864,12,0))&amp;" "&amp;IF(O34="","",VLOOKUP(O34,女子!$A$2:$M$864,13,0))</f>
        <v xml:space="preserve"> </v>
      </c>
      <c r="V34" s="92" t="str">
        <f>IF(O34="","",VLOOKUP(O34,女子!$A$2:$O$864,14,0))</f>
        <v/>
      </c>
      <c r="W34" s="113" t="str">
        <f t="shared" si="1"/>
        <v/>
      </c>
      <c r="X34" s="149" t="str">
        <f>IF(O34="","",VLOOKUP(O34,女子!$A$2:$P$914,15,0))</f>
        <v/>
      </c>
      <c r="Y34" s="151"/>
    </row>
    <row r="35" spans="1:25" ht="15" customHeight="1" x14ac:dyDescent="0.2">
      <c r="A35" s="105"/>
      <c r="B35" s="77" t="str">
        <f>IF(A35="","",VLOOKUP(A35,種目!$A$29:$B$40,2,0))</f>
        <v/>
      </c>
      <c r="C35" s="72"/>
      <c r="D35" s="35"/>
      <c r="E35" s="30" t="str">
        <f>IF(C35="","",VLOOKUP(C35,男子!$A$2:$M$924,2,0))&amp;"  "&amp;IF(C35="","",VLOOKUP(C35,男子!$A$2:$M$924,3,0))</f>
        <v xml:space="preserve">  </v>
      </c>
      <c r="F35" s="30" t="str">
        <f>IF(C35="","",VLOOKUP(C35,男子!$A$2:$M$924,10,0))&amp;"  "&amp;IF(C35="","",VLOOKUP(C35,男子!$A$2:$M$924,11,0))</f>
        <v xml:space="preserve">  </v>
      </c>
      <c r="G35" s="30" t="str">
        <f>IF(C35="","",VLOOKUP(C35,男子!$A$2:$M$924,5,0))</f>
        <v/>
      </c>
      <c r="H35" s="39" t="str">
        <f>IF(C35="","",VLOOKUP(C35,男子!$A$2:$M$924,6,0))</f>
        <v/>
      </c>
      <c r="I35" s="83" t="str">
        <f>IF(C35="","",VLOOKUP(C35,男子!$A$2:$M$924,12,0))&amp;" "&amp;IF(C35="","",VLOOKUP(C35,男子!$A$2:$M$924,13,0))</f>
        <v xml:space="preserve"> </v>
      </c>
      <c r="J35" s="141" t="str">
        <f>IF(C35="","",VLOOKUP(C35,男子!$A$2:$O$924,14,0))</f>
        <v/>
      </c>
      <c r="K35" s="142" t="str">
        <f t="shared" si="0"/>
        <v/>
      </c>
      <c r="L35" s="143" t="str">
        <f>IF(C35="","",VLOOKUP(C35,男子!$A$2:$P$924,15,0))</f>
        <v/>
      </c>
      <c r="M35" s="68"/>
      <c r="N35" s="88" t="str">
        <f>IF(M35="","",VLOOKUP(M35,種目!$A$43:$B$52,2,0))</f>
        <v/>
      </c>
      <c r="O35" s="72"/>
      <c r="P35" s="32"/>
      <c r="Q35" s="31" t="str">
        <f>IF(O35="","",VLOOKUP(O35,女子!$A$2:$M$864,2,0))&amp;"  "&amp;IF(O35="","",VLOOKUP(O35,女子!$A$2:$M$864,3,0))</f>
        <v xml:space="preserve">  </v>
      </c>
      <c r="R35" s="31" t="str">
        <f>IF(O35="","",VLOOKUP(O35,女子!$A$2:$M$864,10,0))&amp;"  "&amp;IF(O35="","",VLOOKUP(O35,女子!$A$2:$M$864,11,0))</f>
        <v xml:space="preserve">  </v>
      </c>
      <c r="S35" s="31" t="str">
        <f>IF(O35="","",VLOOKUP(O35,女子!$A$2:$M$864,5,0))</f>
        <v/>
      </c>
      <c r="T35" s="31" t="str">
        <f>IF(O35="","",VLOOKUP(O35,女子!$A$2:$M$864,6,0))</f>
        <v/>
      </c>
      <c r="U35" s="90" t="str">
        <f>IF(O35="","",VLOOKUP(O35,女子!$A$2:$M$864,12,0))&amp;" "&amp;IF(O35="","",VLOOKUP(O35,女子!$A$2:$M$864,13,0))</f>
        <v xml:space="preserve"> </v>
      </c>
      <c r="V35" s="92" t="str">
        <f>IF(O35="","",VLOOKUP(O35,女子!$A$2:$O$864,14,0))</f>
        <v/>
      </c>
      <c r="W35" s="113" t="str">
        <f t="shared" si="1"/>
        <v/>
      </c>
      <c r="X35" s="149" t="str">
        <f>IF(O35="","",VLOOKUP(O35,女子!$A$2:$P$914,15,0))</f>
        <v/>
      </c>
      <c r="Y35" s="151"/>
    </row>
    <row r="36" spans="1:25" ht="15" customHeight="1" x14ac:dyDescent="0.2">
      <c r="A36" s="105"/>
      <c r="B36" s="77" t="str">
        <f>IF(A36="","",VLOOKUP(A36,種目!$A$29:$B$40,2,0))</f>
        <v/>
      </c>
      <c r="C36" s="72"/>
      <c r="D36" s="35"/>
      <c r="E36" s="30" t="str">
        <f>IF(C36="","",VLOOKUP(C36,男子!$A$2:$M$924,2,0))&amp;"  "&amp;IF(C36="","",VLOOKUP(C36,男子!$A$2:$M$924,3,0))</f>
        <v xml:space="preserve">  </v>
      </c>
      <c r="F36" s="30" t="str">
        <f>IF(C36="","",VLOOKUP(C36,男子!$A$2:$M$924,10,0))&amp;"  "&amp;IF(C36="","",VLOOKUP(C36,男子!$A$2:$M$924,11,0))</f>
        <v xml:space="preserve">  </v>
      </c>
      <c r="G36" s="30" t="str">
        <f>IF(C36="","",VLOOKUP(C36,男子!$A$2:$M$924,5,0))</f>
        <v/>
      </c>
      <c r="H36" s="39" t="str">
        <f>IF(C36="","",VLOOKUP(C36,男子!$A$2:$M$924,6,0))</f>
        <v/>
      </c>
      <c r="I36" s="83" t="str">
        <f>IF(C36="","",VLOOKUP(C36,男子!$A$2:$M$924,12,0))&amp;" "&amp;IF(C36="","",VLOOKUP(C36,男子!$A$2:$M$924,13,0))</f>
        <v xml:space="preserve"> </v>
      </c>
      <c r="J36" s="141" t="str">
        <f>IF(C36="","",VLOOKUP(C36,男子!$A$2:$O$924,14,0))</f>
        <v/>
      </c>
      <c r="K36" s="142" t="str">
        <f t="shared" si="0"/>
        <v/>
      </c>
      <c r="L36" s="143" t="str">
        <f>IF(C36="","",VLOOKUP(C36,男子!$A$2:$P$924,15,0))</f>
        <v/>
      </c>
      <c r="M36" s="68"/>
      <c r="N36" s="88" t="str">
        <f>IF(M36="","",VLOOKUP(M36,種目!$A$43:$B$52,2,0))</f>
        <v/>
      </c>
      <c r="O36" s="72"/>
      <c r="P36" s="32"/>
      <c r="Q36" s="31" t="str">
        <f>IF(O36="","",VLOOKUP(O36,女子!$A$2:$M$864,2,0))&amp;"  "&amp;IF(O36="","",VLOOKUP(O36,女子!$A$2:$M$864,3,0))</f>
        <v xml:space="preserve">  </v>
      </c>
      <c r="R36" s="31" t="str">
        <f>IF(O36="","",VLOOKUP(O36,女子!$A$2:$M$864,10,0))&amp;"  "&amp;IF(O36="","",VLOOKUP(O36,女子!$A$2:$M$864,11,0))</f>
        <v xml:space="preserve">  </v>
      </c>
      <c r="S36" s="31" t="str">
        <f>IF(O36="","",VLOOKUP(O36,女子!$A$2:$M$864,5,0))</f>
        <v/>
      </c>
      <c r="T36" s="31" t="str">
        <f>IF(O36="","",VLOOKUP(O36,女子!$A$2:$M$864,6,0))</f>
        <v/>
      </c>
      <c r="U36" s="90" t="str">
        <f>IF(O36="","",VLOOKUP(O36,女子!$A$2:$M$864,12,0))&amp;" "&amp;IF(O36="","",VLOOKUP(O36,女子!$A$2:$M$864,13,0))</f>
        <v xml:space="preserve"> </v>
      </c>
      <c r="V36" s="92" t="str">
        <f>IF(O36="","",VLOOKUP(O36,女子!$A$2:$O$864,14,0))</f>
        <v/>
      </c>
      <c r="W36" s="113" t="str">
        <f t="shared" si="1"/>
        <v/>
      </c>
      <c r="X36" s="149" t="str">
        <f>IF(O36="","",VLOOKUP(O36,女子!$A$2:$P$914,15,0))</f>
        <v/>
      </c>
      <c r="Y36" s="151"/>
    </row>
    <row r="37" spans="1:25" ht="15" customHeight="1" x14ac:dyDescent="0.2">
      <c r="A37" s="105"/>
      <c r="B37" s="77" t="str">
        <f>IF(A37="","",VLOOKUP(A37,種目!$A$29:$B$40,2,0))</f>
        <v/>
      </c>
      <c r="C37" s="72"/>
      <c r="D37" s="35"/>
      <c r="E37" s="30" t="str">
        <f>IF(C37="","",VLOOKUP(C37,男子!$A$2:$M$924,2,0))&amp;"  "&amp;IF(C37="","",VLOOKUP(C37,男子!$A$2:$M$924,3,0))</f>
        <v xml:space="preserve">  </v>
      </c>
      <c r="F37" s="30" t="str">
        <f>IF(C37="","",VLOOKUP(C37,男子!$A$2:$M$924,10,0))&amp;"  "&amp;IF(C37="","",VLOOKUP(C37,男子!$A$2:$M$924,11,0))</f>
        <v xml:space="preserve">  </v>
      </c>
      <c r="G37" s="30" t="str">
        <f>IF(C37="","",VLOOKUP(C37,男子!$A$2:$M$924,5,0))</f>
        <v/>
      </c>
      <c r="H37" s="39" t="str">
        <f>IF(C37="","",VLOOKUP(C37,男子!$A$2:$M$924,6,0))</f>
        <v/>
      </c>
      <c r="I37" s="83" t="str">
        <f>IF(C37="","",VLOOKUP(C37,男子!$A$2:$M$924,12,0))&amp;" "&amp;IF(C37="","",VLOOKUP(C37,男子!$A$2:$M$924,13,0))</f>
        <v xml:space="preserve"> </v>
      </c>
      <c r="J37" s="84" t="str">
        <f>IF(C37="","",VLOOKUP(C37,男子!$A$2:$O$924,14,0))</f>
        <v/>
      </c>
      <c r="K37" s="118" t="str">
        <f t="shared" si="0"/>
        <v/>
      </c>
      <c r="L37" s="85" t="str">
        <f>IF(C37="","",VLOOKUP(C37,男子!$A$2:$P$924,15,0))</f>
        <v/>
      </c>
      <c r="M37" s="67"/>
      <c r="N37" s="88" t="str">
        <f>IF(M37="","",VLOOKUP(M37,種目!$A$43:$B$52,2,0))</f>
        <v/>
      </c>
      <c r="O37" s="72"/>
      <c r="P37" s="32"/>
      <c r="Q37" s="31" t="str">
        <f>IF(O37="","",VLOOKUP(O37,女子!$A$2:$M$864,2,0))&amp;"  "&amp;IF(O37="","",VLOOKUP(O37,女子!$A$2:$M$864,3,0))</f>
        <v xml:space="preserve">  </v>
      </c>
      <c r="R37" s="31" t="str">
        <f>IF(O37="","",VLOOKUP(O37,女子!$A$2:$M$864,10,0))&amp;"  "&amp;IF(O37="","",VLOOKUP(O37,女子!$A$2:$M$864,11,0))</f>
        <v xml:space="preserve">  </v>
      </c>
      <c r="S37" s="31" t="str">
        <f>IF(O37="","",VLOOKUP(O37,女子!$A$2:$M$864,5,0))</f>
        <v/>
      </c>
      <c r="T37" s="31" t="str">
        <f>IF(O37="","",VLOOKUP(O37,女子!$A$2:$M$864,6,0))</f>
        <v/>
      </c>
      <c r="U37" s="90" t="str">
        <f>IF(O37="","",VLOOKUP(O37,女子!$A$2:$M$864,12,0))&amp;" "&amp;IF(O37="","",VLOOKUP(O37,女子!$A$2:$M$864,13,0))</f>
        <v xml:space="preserve"> </v>
      </c>
      <c r="V37" s="92" t="str">
        <f>IF(O37="","",VLOOKUP(O37,女子!$A$2:$O$864,14,0))</f>
        <v/>
      </c>
      <c r="W37" s="113" t="str">
        <f t="shared" si="1"/>
        <v/>
      </c>
      <c r="X37" s="149" t="str">
        <f>IF(O37="","",VLOOKUP(O37,女子!$A$2:$P$914,15,0))</f>
        <v/>
      </c>
      <c r="Y37" s="151"/>
    </row>
    <row r="38" spans="1:25" ht="15" customHeight="1" x14ac:dyDescent="0.2">
      <c r="A38" s="105"/>
      <c r="B38" s="77" t="str">
        <f>IF(A38="","",VLOOKUP(A38,種目!$A$29:$B$40,2,0))</f>
        <v/>
      </c>
      <c r="C38" s="72"/>
      <c r="D38" s="35"/>
      <c r="E38" s="30" t="str">
        <f>IF(C38="","",VLOOKUP(C38,男子!$A$2:$M$924,2,0))&amp;"  "&amp;IF(C38="","",VLOOKUP(C38,男子!$A$2:$M$924,3,0))</f>
        <v xml:space="preserve">  </v>
      </c>
      <c r="F38" s="30" t="str">
        <f>IF(C38="","",VLOOKUP(C38,男子!$A$2:$M$924,10,0))&amp;"  "&amp;IF(C38="","",VLOOKUP(C38,男子!$A$2:$M$924,11,0))</f>
        <v xml:space="preserve">  </v>
      </c>
      <c r="G38" s="30" t="str">
        <f>IF(C38="","",VLOOKUP(C38,男子!$A$2:$M$924,5,0))</f>
        <v/>
      </c>
      <c r="H38" s="39" t="str">
        <f>IF(C38="","",VLOOKUP(C38,男子!$A$2:$M$924,6,0))</f>
        <v/>
      </c>
      <c r="I38" s="83" t="str">
        <f>IF(C38="","",VLOOKUP(C38,男子!$A$2:$M$924,12,0))&amp;" "&amp;IF(C38="","",VLOOKUP(C38,男子!$A$2:$M$924,13,0))</f>
        <v xml:space="preserve"> </v>
      </c>
      <c r="J38" s="84" t="str">
        <f>IF(C38="","",VLOOKUP(C38,男子!$A$2:$O$924,14,0))</f>
        <v/>
      </c>
      <c r="K38" s="118" t="str">
        <f t="shared" si="0"/>
        <v/>
      </c>
      <c r="L38" s="85" t="str">
        <f>IF(C38="","",VLOOKUP(C38,男子!$A$2:$P$924,15,0))</f>
        <v/>
      </c>
      <c r="M38" s="67"/>
      <c r="N38" s="88" t="str">
        <f>IF(M38="","",VLOOKUP(M38,種目!$A$43:$B$52,2,0))</f>
        <v/>
      </c>
      <c r="O38" s="72"/>
      <c r="P38" s="32"/>
      <c r="Q38" s="31" t="str">
        <f>IF(O38="","",VLOOKUP(O38,女子!$A$2:$M$864,2,0))&amp;"  "&amp;IF(O38="","",VLOOKUP(O38,女子!$A$2:$M$864,3,0))</f>
        <v xml:space="preserve">  </v>
      </c>
      <c r="R38" s="31" t="str">
        <f>IF(O38="","",VLOOKUP(O38,女子!$A$2:$M$864,10,0))&amp;"  "&amp;IF(O38="","",VLOOKUP(O38,女子!$A$2:$M$864,11,0))</f>
        <v xml:space="preserve">  </v>
      </c>
      <c r="S38" s="31" t="str">
        <f>IF(O38="","",VLOOKUP(O38,女子!$A$2:$M$864,5,0))</f>
        <v/>
      </c>
      <c r="T38" s="31" t="str">
        <f>IF(O38="","",VLOOKUP(O38,女子!$A$2:$M$864,6,0))</f>
        <v/>
      </c>
      <c r="U38" s="90" t="str">
        <f>IF(O38="","",VLOOKUP(O38,女子!$A$2:$M$864,12,0))&amp;" "&amp;IF(O38="","",VLOOKUP(O38,女子!$A$2:$M$864,13,0))</f>
        <v xml:space="preserve"> </v>
      </c>
      <c r="V38" s="92" t="str">
        <f>IF(O38="","",VLOOKUP(O38,女子!$A$2:$O$864,14,0))</f>
        <v/>
      </c>
      <c r="W38" s="113" t="str">
        <f t="shared" si="1"/>
        <v/>
      </c>
      <c r="X38" s="149" t="str">
        <f>IF(O38="","",VLOOKUP(O38,女子!$A$2:$P$914,15,0))</f>
        <v/>
      </c>
      <c r="Y38" s="151"/>
    </row>
    <row r="39" spans="1:25" ht="15" customHeight="1" x14ac:dyDescent="0.2">
      <c r="A39" s="105"/>
      <c r="B39" s="77" t="str">
        <f>IF(A39="","",VLOOKUP(A39,種目!$A$29:$B$40,2,0))</f>
        <v/>
      </c>
      <c r="C39" s="72"/>
      <c r="D39" s="35"/>
      <c r="E39" s="30" t="str">
        <f>IF(C39="","",VLOOKUP(C39,男子!$A$2:$M$924,2,0))&amp;"  "&amp;IF(C39="","",VLOOKUP(C39,男子!$A$2:$M$924,3,0))</f>
        <v xml:space="preserve">  </v>
      </c>
      <c r="F39" s="30" t="str">
        <f>IF(C39="","",VLOOKUP(C39,男子!$A$2:$M$924,10,0))&amp;"  "&amp;IF(C39="","",VLOOKUP(C39,男子!$A$2:$M$924,11,0))</f>
        <v xml:space="preserve">  </v>
      </c>
      <c r="G39" s="30" t="str">
        <f>IF(C39="","",VLOOKUP(C39,男子!$A$2:$M$924,5,0))</f>
        <v/>
      </c>
      <c r="H39" s="39" t="str">
        <f>IF(C39="","",VLOOKUP(C39,男子!$A$2:$M$924,6,0))</f>
        <v/>
      </c>
      <c r="I39" s="83" t="str">
        <f>IF(C39="","",VLOOKUP(C39,男子!$A$2:$M$924,12,0))&amp;" "&amp;IF(C39="","",VLOOKUP(C39,男子!$A$2:$M$924,13,0))</f>
        <v xml:space="preserve"> </v>
      </c>
      <c r="J39" s="84" t="str">
        <f>IF(C39="","",VLOOKUP(C39,男子!$A$2:$O$924,14,0))</f>
        <v/>
      </c>
      <c r="K39" s="118" t="str">
        <f t="shared" si="0"/>
        <v/>
      </c>
      <c r="L39" s="85" t="str">
        <f>IF(C39="","",VLOOKUP(C39,男子!$A$2:$P$924,15,0))</f>
        <v/>
      </c>
      <c r="M39" s="67"/>
      <c r="N39" s="88" t="str">
        <f>IF(M39="","",VLOOKUP(M39,種目!$A$43:$B$52,2,0))</f>
        <v/>
      </c>
      <c r="O39" s="72"/>
      <c r="P39" s="32"/>
      <c r="Q39" s="31" t="str">
        <f>IF(O39="","",VLOOKUP(O39,女子!$A$2:$M$864,2,0))&amp;"  "&amp;IF(O39="","",VLOOKUP(O39,女子!$A$2:$M$864,3,0))</f>
        <v xml:space="preserve">  </v>
      </c>
      <c r="R39" s="31" t="str">
        <f>IF(O39="","",VLOOKUP(O39,女子!$A$2:$M$864,10,0))&amp;"  "&amp;IF(O39="","",VLOOKUP(O39,女子!$A$2:$M$864,11,0))</f>
        <v xml:space="preserve">  </v>
      </c>
      <c r="S39" s="31" t="str">
        <f>IF(O39="","",VLOOKUP(O39,女子!$A$2:$M$864,5,0))</f>
        <v/>
      </c>
      <c r="T39" s="31" t="str">
        <f>IF(O39="","",VLOOKUP(O39,女子!$A$2:$M$864,6,0))</f>
        <v/>
      </c>
      <c r="U39" s="90" t="str">
        <f>IF(O39="","",VLOOKUP(O39,女子!$A$2:$M$864,12,0))&amp;" "&amp;IF(O39="","",VLOOKUP(O39,女子!$A$2:$M$864,13,0))</f>
        <v xml:space="preserve"> </v>
      </c>
      <c r="V39" s="92" t="str">
        <f>IF(O39="","",VLOOKUP(O39,女子!$A$2:$O$864,14,0))</f>
        <v/>
      </c>
      <c r="W39" s="113" t="str">
        <f t="shared" si="1"/>
        <v/>
      </c>
      <c r="X39" s="149" t="str">
        <f>IF(O39="","",VLOOKUP(O39,女子!$A$2:$P$914,15,0))</f>
        <v/>
      </c>
      <c r="Y39" s="151"/>
    </row>
    <row r="40" spans="1:25" ht="15" customHeight="1" x14ac:dyDescent="0.2">
      <c r="A40" s="105"/>
      <c r="B40" s="77" t="str">
        <f>IF(A40="","",VLOOKUP(A40,種目!$A$29:$B$40,2,0))</f>
        <v/>
      </c>
      <c r="C40" s="72"/>
      <c r="D40" s="35"/>
      <c r="E40" s="30" t="str">
        <f>IF(C40="","",VLOOKUP(C40,男子!$A$2:$M$924,2,0))&amp;"  "&amp;IF(C40="","",VLOOKUP(C40,男子!$A$2:$M$924,3,0))</f>
        <v xml:space="preserve">  </v>
      </c>
      <c r="F40" s="30" t="str">
        <f>IF(C40="","",VLOOKUP(C40,男子!$A$2:$M$924,10,0))&amp;"  "&amp;IF(C40="","",VLOOKUP(C40,男子!$A$2:$M$924,11,0))</f>
        <v xml:space="preserve">  </v>
      </c>
      <c r="G40" s="30" t="str">
        <f>IF(C40="","",VLOOKUP(C40,男子!$A$2:$M$924,5,0))</f>
        <v/>
      </c>
      <c r="H40" s="39" t="str">
        <f>IF(C40="","",VLOOKUP(C40,男子!$A$2:$M$924,6,0))</f>
        <v/>
      </c>
      <c r="I40" s="83" t="str">
        <f>IF(C40="","",VLOOKUP(C40,男子!$A$2:$M$924,12,0))&amp;" "&amp;IF(C40="","",VLOOKUP(C40,男子!$A$2:$M$924,13,0))</f>
        <v xml:space="preserve"> </v>
      </c>
      <c r="J40" s="84" t="str">
        <f>IF(C40="","",VLOOKUP(C40,男子!$A$2:$O$924,14,0))</f>
        <v/>
      </c>
      <c r="K40" s="118" t="str">
        <f t="shared" si="0"/>
        <v/>
      </c>
      <c r="L40" s="85" t="str">
        <f>IF(C40="","",VLOOKUP(C40,男子!$A$2:$P$924,15,0))</f>
        <v/>
      </c>
      <c r="M40" s="67"/>
      <c r="N40" s="88" t="str">
        <f>IF(M40="","",VLOOKUP(M40,種目!$A$43:$B$52,2,0))</f>
        <v/>
      </c>
      <c r="O40" s="72"/>
      <c r="P40" s="32"/>
      <c r="Q40" s="31" t="str">
        <f>IF(O40="","",VLOOKUP(O40,女子!$A$2:$M$864,2,0))&amp;"  "&amp;IF(O40="","",VLOOKUP(O40,女子!$A$2:$M$864,3,0))</f>
        <v xml:space="preserve">  </v>
      </c>
      <c r="R40" s="31" t="str">
        <f>IF(O40="","",VLOOKUP(O40,女子!$A$2:$M$864,10,0))&amp;"  "&amp;IF(O40="","",VLOOKUP(O40,女子!$A$2:$M$864,11,0))</f>
        <v xml:space="preserve">  </v>
      </c>
      <c r="S40" s="31" t="str">
        <f>IF(O40="","",VLOOKUP(O40,女子!$A$2:$M$864,5,0))</f>
        <v/>
      </c>
      <c r="T40" s="31" t="str">
        <f>IF(O40="","",VLOOKUP(O40,女子!$A$2:$M$864,6,0))</f>
        <v/>
      </c>
      <c r="U40" s="90" t="str">
        <f>IF(O40="","",VLOOKUP(O40,女子!$A$2:$M$864,12,0))&amp;" "&amp;IF(O40="","",VLOOKUP(O40,女子!$A$2:$M$864,13,0))</f>
        <v xml:space="preserve"> </v>
      </c>
      <c r="V40" s="92" t="str">
        <f>IF(O40="","",VLOOKUP(O40,女子!$A$2:$O$864,14,0))</f>
        <v/>
      </c>
      <c r="W40" s="113" t="str">
        <f t="shared" si="1"/>
        <v/>
      </c>
      <c r="X40" s="149" t="str">
        <f>IF(O40="","",VLOOKUP(O40,女子!$A$2:$P$914,15,0))</f>
        <v/>
      </c>
      <c r="Y40" s="151"/>
    </row>
    <row r="41" spans="1:25" ht="15" customHeight="1" x14ac:dyDescent="0.2">
      <c r="A41" s="105"/>
      <c r="B41" s="77" t="str">
        <f>IF(A41="","",VLOOKUP(A41,種目!$A$29:$B$40,2,0))</f>
        <v/>
      </c>
      <c r="C41" s="72"/>
      <c r="D41" s="35"/>
      <c r="E41" s="30" t="str">
        <f>IF(C41="","",VLOOKUP(C41,男子!$A$2:$M$924,2,0))&amp;"  "&amp;IF(C41="","",VLOOKUP(C41,男子!$A$2:$M$924,3,0))</f>
        <v xml:space="preserve">  </v>
      </c>
      <c r="F41" s="30" t="str">
        <f>IF(C41="","",VLOOKUP(C41,男子!$A$2:$M$924,10,0))&amp;"  "&amp;IF(C41="","",VLOOKUP(C41,男子!$A$2:$M$924,11,0))</f>
        <v xml:space="preserve">  </v>
      </c>
      <c r="G41" s="30" t="str">
        <f>IF(C41="","",VLOOKUP(C41,男子!$A$2:$M$924,5,0))</f>
        <v/>
      </c>
      <c r="H41" s="39" t="str">
        <f>IF(C41="","",VLOOKUP(C41,男子!$A$2:$M$924,6,0))</f>
        <v/>
      </c>
      <c r="I41" s="83" t="str">
        <f>IF(C41="","",VLOOKUP(C41,男子!$A$2:$M$924,12,0))&amp;" "&amp;IF(C41="","",VLOOKUP(C41,男子!$A$2:$M$924,13,0))</f>
        <v xml:space="preserve"> </v>
      </c>
      <c r="J41" s="84" t="str">
        <f>IF(C41="","",VLOOKUP(C41,男子!$A$2:$O$924,14,0))</f>
        <v/>
      </c>
      <c r="K41" s="118" t="str">
        <f t="shared" si="0"/>
        <v/>
      </c>
      <c r="L41" s="85" t="str">
        <f>IF(C41="","",VLOOKUP(C41,男子!$A$2:$P$924,15,0))</f>
        <v/>
      </c>
      <c r="M41" s="67"/>
      <c r="N41" s="88" t="str">
        <f>IF(M41="","",VLOOKUP(M41,種目!$A$43:$B$52,2,0))</f>
        <v/>
      </c>
      <c r="O41" s="72"/>
      <c r="P41" s="32"/>
      <c r="Q41" s="31" t="str">
        <f>IF(O41="","",VLOOKUP(O41,女子!$A$2:$M$864,2,0))&amp;"  "&amp;IF(O41="","",VLOOKUP(O41,女子!$A$2:$M$864,3,0))</f>
        <v xml:space="preserve">  </v>
      </c>
      <c r="R41" s="31" t="str">
        <f>IF(O41="","",VLOOKUP(O41,女子!$A$2:$M$864,10,0))&amp;"  "&amp;IF(O41="","",VLOOKUP(O41,女子!$A$2:$M$864,11,0))</f>
        <v xml:space="preserve">  </v>
      </c>
      <c r="S41" s="31" t="str">
        <f>IF(O41="","",VLOOKUP(O41,女子!$A$2:$M$864,5,0))</f>
        <v/>
      </c>
      <c r="T41" s="31" t="str">
        <f>IF(O41="","",VLOOKUP(O41,女子!$A$2:$M$864,6,0))</f>
        <v/>
      </c>
      <c r="U41" s="90" t="str">
        <f>IF(O41="","",VLOOKUP(O41,女子!$A$2:$M$864,12,0))&amp;" "&amp;IF(O41="","",VLOOKUP(O41,女子!$A$2:$M$864,13,0))</f>
        <v xml:space="preserve"> </v>
      </c>
      <c r="V41" s="92" t="str">
        <f>IF(O41="","",VLOOKUP(O41,女子!$A$2:$O$864,14,0))</f>
        <v/>
      </c>
      <c r="W41" s="113" t="str">
        <f t="shared" si="1"/>
        <v/>
      </c>
      <c r="X41" s="149" t="str">
        <f>IF(O41="","",VLOOKUP(O41,女子!$A$2:$P$914,15,0))</f>
        <v/>
      </c>
      <c r="Y41" s="151"/>
    </row>
    <row r="42" spans="1:25" ht="15" customHeight="1" x14ac:dyDescent="0.2">
      <c r="A42" s="105"/>
      <c r="B42" s="77" t="str">
        <f>IF(A42="","",VLOOKUP(A42,種目!$A$29:$B$40,2,0))</f>
        <v/>
      </c>
      <c r="C42" s="72"/>
      <c r="D42" s="35"/>
      <c r="E42" s="30" t="str">
        <f>IF(C42="","",VLOOKUP(C42,男子!$A$2:$M$924,2,0))&amp;"  "&amp;IF(C42="","",VLOOKUP(C42,男子!$A$2:$M$924,3,0))</f>
        <v xml:space="preserve">  </v>
      </c>
      <c r="F42" s="30" t="str">
        <f>IF(C42="","",VLOOKUP(C42,男子!$A$2:$M$924,10,0))&amp;"  "&amp;IF(C42="","",VLOOKUP(C42,男子!$A$2:$M$924,11,0))</f>
        <v xml:space="preserve">  </v>
      </c>
      <c r="G42" s="30" t="str">
        <f>IF(C42="","",VLOOKUP(C42,男子!$A$2:$M$924,5,0))</f>
        <v/>
      </c>
      <c r="H42" s="39" t="str">
        <f>IF(C42="","",VLOOKUP(C42,男子!$A$2:$M$924,6,0))</f>
        <v/>
      </c>
      <c r="I42" s="83" t="str">
        <f>IF(C42="","",VLOOKUP(C42,男子!$A$2:$M$924,12,0))&amp;" "&amp;IF(C42="","",VLOOKUP(C42,男子!$A$2:$M$924,13,0))</f>
        <v xml:space="preserve"> </v>
      </c>
      <c r="J42" s="141" t="str">
        <f>IF(C42="","",VLOOKUP(C42,男子!$A$2:$O$924,14,0))</f>
        <v/>
      </c>
      <c r="K42" s="142" t="str">
        <f t="shared" si="0"/>
        <v/>
      </c>
      <c r="L42" s="143" t="str">
        <f>IF(C42="","",VLOOKUP(C42,男子!$A$2:$P$924,15,0))</f>
        <v/>
      </c>
      <c r="M42" s="68"/>
      <c r="N42" s="88" t="str">
        <f>IF(M42="","",VLOOKUP(M42,種目!$A$43:$B$52,2,0))</f>
        <v/>
      </c>
      <c r="O42" s="72"/>
      <c r="P42" s="32"/>
      <c r="Q42" s="31" t="str">
        <f>IF(O42="","",VLOOKUP(O42,女子!$A$2:$M$864,2,0))&amp;"  "&amp;IF(O42="","",VLOOKUP(O42,女子!$A$2:$M$864,3,0))</f>
        <v xml:space="preserve">  </v>
      </c>
      <c r="R42" s="31" t="str">
        <f>IF(O42="","",VLOOKUP(O42,女子!$A$2:$M$864,10,0))&amp;"  "&amp;IF(O42="","",VLOOKUP(O42,女子!$A$2:$M$864,11,0))</f>
        <v xml:space="preserve">  </v>
      </c>
      <c r="S42" s="31" t="str">
        <f>IF(O42="","",VLOOKUP(O42,女子!$A$2:$M$864,5,0))</f>
        <v/>
      </c>
      <c r="T42" s="31" t="str">
        <f>IF(O42="","",VLOOKUP(O42,女子!$A$2:$M$864,6,0))</f>
        <v/>
      </c>
      <c r="U42" s="90" t="str">
        <f>IF(O42="","",VLOOKUP(O42,女子!$A$2:$M$864,12,0))&amp;" "&amp;IF(O42="","",VLOOKUP(O42,女子!$A$2:$M$864,13,0))</f>
        <v xml:space="preserve"> </v>
      </c>
      <c r="V42" s="92" t="str">
        <f>IF(O42="","",VLOOKUP(O42,女子!$A$2:$O$864,14,0))</f>
        <v/>
      </c>
      <c r="W42" s="113" t="str">
        <f t="shared" si="1"/>
        <v/>
      </c>
      <c r="X42" s="149" t="str">
        <f>IF(O42="","",VLOOKUP(O42,女子!$A$2:$P$914,15,0))</f>
        <v/>
      </c>
      <c r="Y42" s="151"/>
    </row>
    <row r="43" spans="1:25" ht="15" customHeight="1" x14ac:dyDescent="0.2">
      <c r="A43" s="105"/>
      <c r="B43" s="77" t="str">
        <f>IF(A43="","",VLOOKUP(A43,種目!$A$29:$B$40,2,0))</f>
        <v/>
      </c>
      <c r="C43" s="72"/>
      <c r="D43" s="35"/>
      <c r="E43" s="30" t="str">
        <f>IF(C43="","",VLOOKUP(C43,男子!$A$2:$M$924,2,0))&amp;"  "&amp;IF(C43="","",VLOOKUP(C43,男子!$A$2:$M$924,3,0))</f>
        <v xml:space="preserve">  </v>
      </c>
      <c r="F43" s="30" t="str">
        <f>IF(C43="","",VLOOKUP(C43,男子!$A$2:$M$924,10,0))&amp;"  "&amp;IF(C43="","",VLOOKUP(C43,男子!$A$2:$M$924,11,0))</f>
        <v xml:space="preserve">  </v>
      </c>
      <c r="G43" s="30" t="str">
        <f>IF(C43="","",VLOOKUP(C43,男子!$A$2:$M$924,5,0))</f>
        <v/>
      </c>
      <c r="H43" s="39" t="str">
        <f>IF(C43="","",VLOOKUP(C43,男子!$A$2:$M$924,6,0))</f>
        <v/>
      </c>
      <c r="I43" s="83" t="str">
        <f>IF(C43="","",VLOOKUP(C43,男子!$A$2:$M$924,12,0))&amp;" "&amp;IF(C43="","",VLOOKUP(C43,男子!$A$2:$M$924,13,0))</f>
        <v xml:space="preserve"> </v>
      </c>
      <c r="J43" s="141" t="str">
        <f>IF(C43="","",VLOOKUP(C43,男子!$A$2:$O$924,14,0))</f>
        <v/>
      </c>
      <c r="K43" s="142" t="str">
        <f t="shared" si="0"/>
        <v/>
      </c>
      <c r="L43" s="143" t="str">
        <f>IF(C43="","",VLOOKUP(C43,男子!$A$2:$P$924,15,0))</f>
        <v/>
      </c>
      <c r="M43" s="68"/>
      <c r="N43" s="88" t="str">
        <f>IF(M43="","",VLOOKUP(M43,種目!$A$43:$B$52,2,0))</f>
        <v/>
      </c>
      <c r="O43" s="72"/>
      <c r="P43" s="32"/>
      <c r="Q43" s="31" t="str">
        <f>IF(O43="","",VLOOKUP(O43,女子!$A$2:$M$864,2,0))&amp;"  "&amp;IF(O43="","",VLOOKUP(O43,女子!$A$2:$M$864,3,0))</f>
        <v xml:space="preserve">  </v>
      </c>
      <c r="R43" s="31" t="str">
        <f>IF(O43="","",VLOOKUP(O43,女子!$A$2:$M$864,10,0))&amp;"  "&amp;IF(O43="","",VLOOKUP(O43,女子!$A$2:$M$864,11,0))</f>
        <v xml:space="preserve">  </v>
      </c>
      <c r="S43" s="31" t="str">
        <f>IF(O43="","",VLOOKUP(O43,女子!$A$2:$M$864,5,0))</f>
        <v/>
      </c>
      <c r="T43" s="31" t="str">
        <f>IF(O43="","",VLOOKUP(O43,女子!$A$2:$M$864,6,0))</f>
        <v/>
      </c>
      <c r="U43" s="90" t="str">
        <f>IF(O43="","",VLOOKUP(O43,女子!$A$2:$M$864,12,0))&amp;" "&amp;IF(O43="","",VLOOKUP(O43,女子!$A$2:$M$864,13,0))</f>
        <v xml:space="preserve"> </v>
      </c>
      <c r="V43" s="92" t="str">
        <f>IF(O43="","",VLOOKUP(O43,女子!$A$2:$O$864,14,0))</f>
        <v/>
      </c>
      <c r="W43" s="113" t="str">
        <f t="shared" si="1"/>
        <v/>
      </c>
      <c r="X43" s="149" t="str">
        <f>IF(O43="","",VLOOKUP(O43,女子!$A$2:$P$914,15,0))</f>
        <v/>
      </c>
      <c r="Y43" s="151"/>
    </row>
    <row r="44" spans="1:25" ht="15" customHeight="1" x14ac:dyDescent="0.2">
      <c r="A44" s="105"/>
      <c r="B44" s="77" t="str">
        <f>IF(A44="","",VLOOKUP(A44,種目!$A$29:$B$40,2,0))</f>
        <v/>
      </c>
      <c r="C44" s="72"/>
      <c r="D44" s="35"/>
      <c r="E44" s="30" t="str">
        <f>IF(C44="","",VLOOKUP(C44,男子!$A$2:$M$924,2,0))&amp;"  "&amp;IF(C44="","",VLOOKUP(C44,男子!$A$2:$M$924,3,0))</f>
        <v xml:space="preserve">  </v>
      </c>
      <c r="F44" s="30" t="str">
        <f>IF(C44="","",VLOOKUP(C44,男子!$A$2:$M$924,10,0))&amp;"  "&amp;IF(C44="","",VLOOKUP(C44,男子!$A$2:$M$924,11,0))</f>
        <v xml:space="preserve">  </v>
      </c>
      <c r="G44" s="30" t="str">
        <f>IF(C44="","",VLOOKUP(C44,男子!$A$2:$M$924,5,0))</f>
        <v/>
      </c>
      <c r="H44" s="39" t="str">
        <f>IF(C44="","",VLOOKUP(C44,男子!$A$2:$M$924,6,0))</f>
        <v/>
      </c>
      <c r="I44" s="83" t="str">
        <f>IF(C44="","",VLOOKUP(C44,男子!$A$2:$M$924,12,0))&amp;" "&amp;IF(C44="","",VLOOKUP(C44,男子!$A$2:$M$924,13,0))</f>
        <v xml:space="preserve"> </v>
      </c>
      <c r="J44" s="141" t="str">
        <f>IF(C44="","",VLOOKUP(C44,男子!$A$2:$O$924,14,0))</f>
        <v/>
      </c>
      <c r="K44" s="142" t="str">
        <f t="shared" si="0"/>
        <v/>
      </c>
      <c r="L44" s="143" t="str">
        <f>IF(C44="","",VLOOKUP(C44,男子!$A$2:$P$924,15,0))</f>
        <v/>
      </c>
      <c r="M44" s="68"/>
      <c r="N44" s="88" t="str">
        <f>IF(M44="","",VLOOKUP(M44,種目!$A$43:$B$52,2,0))</f>
        <v/>
      </c>
      <c r="O44" s="72"/>
      <c r="P44" s="32"/>
      <c r="Q44" s="31" t="str">
        <f>IF(O44="","",VLOOKUP(O44,女子!$A$2:$M$864,2,0))&amp;"  "&amp;IF(O44="","",VLOOKUP(O44,女子!$A$2:$M$864,3,0))</f>
        <v xml:space="preserve">  </v>
      </c>
      <c r="R44" s="31" t="str">
        <f>IF(O44="","",VLOOKUP(O44,女子!$A$2:$M$864,10,0))&amp;"  "&amp;IF(O44="","",VLOOKUP(O44,女子!$A$2:$M$864,11,0))</f>
        <v xml:space="preserve">  </v>
      </c>
      <c r="S44" s="31" t="str">
        <f>IF(O44="","",VLOOKUP(O44,女子!$A$2:$M$864,5,0))</f>
        <v/>
      </c>
      <c r="T44" s="31" t="str">
        <f>IF(O44="","",VLOOKUP(O44,女子!$A$2:$M$864,6,0))</f>
        <v/>
      </c>
      <c r="U44" s="90" t="str">
        <f>IF(O44="","",VLOOKUP(O44,女子!$A$2:$M$864,12,0))&amp;" "&amp;IF(O44="","",VLOOKUP(O44,女子!$A$2:$M$864,13,0))</f>
        <v xml:space="preserve"> </v>
      </c>
      <c r="V44" s="92" t="str">
        <f>IF(O44="","",VLOOKUP(O44,女子!$A$2:$O$864,14,0))</f>
        <v/>
      </c>
      <c r="W44" s="113" t="str">
        <f t="shared" si="1"/>
        <v/>
      </c>
      <c r="X44" s="149" t="str">
        <f>IF(O44="","",VLOOKUP(O44,女子!$A$2:$P$914,15,0))</f>
        <v/>
      </c>
      <c r="Y44" s="151"/>
    </row>
    <row r="45" spans="1:25" ht="15" customHeight="1" x14ac:dyDescent="0.2">
      <c r="A45" s="105"/>
      <c r="B45" s="77" t="str">
        <f>IF(A45="","",VLOOKUP(A45,種目!$A$29:$B$40,2,0))</f>
        <v/>
      </c>
      <c r="C45" s="72"/>
      <c r="D45" s="35"/>
      <c r="E45" s="30" t="str">
        <f>IF(C45="","",VLOOKUP(C45,男子!$A$2:$M$924,2,0))&amp;"  "&amp;IF(C45="","",VLOOKUP(C45,男子!$A$2:$M$924,3,0))</f>
        <v xml:space="preserve">  </v>
      </c>
      <c r="F45" s="30" t="str">
        <f>IF(C45="","",VLOOKUP(C45,男子!$A$2:$M$924,10,0))&amp;"  "&amp;IF(C45="","",VLOOKUP(C45,男子!$A$2:$M$924,11,0))</f>
        <v xml:space="preserve">  </v>
      </c>
      <c r="G45" s="30" t="str">
        <f>IF(C45="","",VLOOKUP(C45,男子!$A$2:$M$924,5,0))</f>
        <v/>
      </c>
      <c r="H45" s="39" t="str">
        <f>IF(C45="","",VLOOKUP(C45,男子!$A$2:$M$924,6,0))</f>
        <v/>
      </c>
      <c r="I45" s="83" t="str">
        <f>IF(C45="","",VLOOKUP(C45,男子!$A$2:$M$924,12,0))&amp;" "&amp;IF(C45="","",VLOOKUP(C45,男子!$A$2:$M$924,13,0))</f>
        <v xml:space="preserve"> </v>
      </c>
      <c r="J45" s="141" t="str">
        <f>IF(C45="","",VLOOKUP(C45,男子!$A$2:$O$924,14,0))</f>
        <v/>
      </c>
      <c r="K45" s="142" t="str">
        <f t="shared" si="0"/>
        <v/>
      </c>
      <c r="L45" s="143" t="str">
        <f>IF(C45="","",VLOOKUP(C45,男子!$A$2:$P$924,15,0))</f>
        <v/>
      </c>
      <c r="M45" s="68"/>
      <c r="N45" s="88" t="str">
        <f>IF(M45="","",VLOOKUP(M45,種目!$A$43:$B$52,2,0))</f>
        <v/>
      </c>
      <c r="O45" s="72"/>
      <c r="P45" s="32"/>
      <c r="Q45" s="31" t="str">
        <f>IF(O45="","",VLOOKUP(O45,女子!$A$2:$M$864,2,0))&amp;"  "&amp;IF(O45="","",VLOOKUP(O45,女子!$A$2:$M$864,3,0))</f>
        <v xml:space="preserve">  </v>
      </c>
      <c r="R45" s="31" t="str">
        <f>IF(O45="","",VLOOKUP(O45,女子!$A$2:$M$864,10,0))&amp;"  "&amp;IF(O45="","",VLOOKUP(O45,女子!$A$2:$M$864,11,0))</f>
        <v xml:space="preserve">  </v>
      </c>
      <c r="S45" s="31" t="str">
        <f>IF(O45="","",VLOOKUP(O45,女子!$A$2:$M$864,5,0))</f>
        <v/>
      </c>
      <c r="T45" s="31" t="str">
        <f>IF(O45="","",VLOOKUP(O45,女子!$A$2:$M$864,6,0))</f>
        <v/>
      </c>
      <c r="U45" s="90" t="str">
        <f>IF(O45="","",VLOOKUP(O45,女子!$A$2:$M$864,12,0))&amp;" "&amp;IF(O45="","",VLOOKUP(O45,女子!$A$2:$M$864,13,0))</f>
        <v xml:space="preserve"> </v>
      </c>
      <c r="V45" s="92" t="str">
        <f>IF(O45="","",VLOOKUP(O45,女子!$A$2:$O$864,14,0))</f>
        <v/>
      </c>
      <c r="W45" s="113" t="str">
        <f t="shared" si="1"/>
        <v/>
      </c>
      <c r="X45" s="149" t="str">
        <f>IF(O45="","",VLOOKUP(O45,女子!$A$2:$P$914,15,0))</f>
        <v/>
      </c>
      <c r="Y45" s="151"/>
    </row>
    <row r="46" spans="1:25" ht="15" customHeight="1" x14ac:dyDescent="0.2">
      <c r="A46" s="105"/>
      <c r="B46" s="77" t="str">
        <f>IF(A46="","",VLOOKUP(A46,種目!$A$29:$B$40,2,0))</f>
        <v/>
      </c>
      <c r="C46" s="72"/>
      <c r="D46" s="35"/>
      <c r="E46" s="30" t="str">
        <f>IF(C46="","",VLOOKUP(C46,男子!$A$2:$M$924,2,0))&amp;"  "&amp;IF(C46="","",VLOOKUP(C46,男子!$A$2:$M$924,3,0))</f>
        <v xml:space="preserve">  </v>
      </c>
      <c r="F46" s="30" t="str">
        <f>IF(C46="","",VLOOKUP(C46,男子!$A$2:$M$924,10,0))&amp;"  "&amp;IF(C46="","",VLOOKUP(C46,男子!$A$2:$M$924,11,0))</f>
        <v xml:space="preserve">  </v>
      </c>
      <c r="G46" s="30" t="str">
        <f>IF(C46="","",VLOOKUP(C46,男子!$A$2:$M$924,5,0))</f>
        <v/>
      </c>
      <c r="H46" s="39" t="str">
        <f>IF(C46="","",VLOOKUP(C46,男子!$A$2:$M$924,6,0))</f>
        <v/>
      </c>
      <c r="I46" s="83" t="str">
        <f>IF(C46="","",VLOOKUP(C46,男子!$A$2:$M$924,12,0))&amp;" "&amp;IF(C46="","",VLOOKUP(C46,男子!$A$2:$M$924,13,0))</f>
        <v xml:space="preserve"> </v>
      </c>
      <c r="J46" s="141" t="str">
        <f>IF(C46="","",VLOOKUP(C46,男子!$A$2:$O$924,14,0))</f>
        <v/>
      </c>
      <c r="K46" s="142" t="str">
        <f t="shared" si="0"/>
        <v/>
      </c>
      <c r="L46" s="143" t="str">
        <f>IF(C46="","",VLOOKUP(C46,男子!$A$2:$P$924,15,0))</f>
        <v/>
      </c>
      <c r="M46" s="68"/>
      <c r="N46" s="88" t="str">
        <f>IF(M46="","",VLOOKUP(M46,種目!$A$43:$B$52,2,0))</f>
        <v/>
      </c>
      <c r="O46" s="72"/>
      <c r="P46" s="32"/>
      <c r="Q46" s="31" t="str">
        <f>IF(O46="","",VLOOKUP(O46,女子!$A$2:$M$864,2,0))&amp;"  "&amp;IF(O46="","",VLOOKUP(O46,女子!$A$2:$M$864,3,0))</f>
        <v xml:space="preserve">  </v>
      </c>
      <c r="R46" s="31" t="str">
        <f>IF(O46="","",VLOOKUP(O46,女子!$A$2:$M$864,10,0))&amp;"  "&amp;IF(O46="","",VLOOKUP(O46,女子!$A$2:$M$864,11,0))</f>
        <v xml:space="preserve">  </v>
      </c>
      <c r="S46" s="31" t="str">
        <f>IF(O46="","",VLOOKUP(O46,女子!$A$2:$M$864,5,0))</f>
        <v/>
      </c>
      <c r="T46" s="31" t="str">
        <f>IF(O46="","",VLOOKUP(O46,女子!$A$2:$M$864,6,0))</f>
        <v/>
      </c>
      <c r="U46" s="90" t="str">
        <f>IF(O46="","",VLOOKUP(O46,女子!$A$2:$M$864,12,0))&amp;" "&amp;IF(O46="","",VLOOKUP(O46,女子!$A$2:$M$864,13,0))</f>
        <v xml:space="preserve"> </v>
      </c>
      <c r="V46" s="92" t="str">
        <f>IF(O46="","",VLOOKUP(O46,女子!$A$2:$O$864,14,0))</f>
        <v/>
      </c>
      <c r="W46" s="113" t="str">
        <f t="shared" si="1"/>
        <v/>
      </c>
      <c r="X46" s="149" t="str">
        <f>IF(O46="","",VLOOKUP(O46,女子!$A$2:$P$914,15,0))</f>
        <v/>
      </c>
      <c r="Y46" s="151"/>
    </row>
    <row r="47" spans="1:25" ht="15" customHeight="1" x14ac:dyDescent="0.2">
      <c r="A47" s="105"/>
      <c r="B47" s="77" t="str">
        <f>IF(A47="","",VLOOKUP(A47,種目!$A$29:$B$40,2,0))</f>
        <v/>
      </c>
      <c r="C47" s="72"/>
      <c r="D47" s="35"/>
      <c r="E47" s="30" t="str">
        <f>IF(C47="","",VLOOKUP(C47,男子!$A$2:$M$924,2,0))&amp;"  "&amp;IF(C47="","",VLOOKUP(C47,男子!$A$2:$M$924,3,0))</f>
        <v xml:space="preserve">  </v>
      </c>
      <c r="F47" s="30" t="str">
        <f>IF(C47="","",VLOOKUP(C47,男子!$A$2:$M$924,10,0))&amp;"  "&amp;IF(C47="","",VLOOKUP(C47,男子!$A$2:$M$924,11,0))</f>
        <v xml:space="preserve">  </v>
      </c>
      <c r="G47" s="30" t="str">
        <f>IF(C47="","",VLOOKUP(C47,男子!$A$2:$M$924,5,0))</f>
        <v/>
      </c>
      <c r="H47" s="39" t="str">
        <f>IF(C47="","",VLOOKUP(C47,男子!$A$2:$M$924,6,0))</f>
        <v/>
      </c>
      <c r="I47" s="83" t="str">
        <f>IF(C47="","",VLOOKUP(C47,男子!$A$2:$M$924,12,0))&amp;" "&amp;IF(C47="","",VLOOKUP(C47,男子!$A$2:$M$924,13,0))</f>
        <v xml:space="preserve"> </v>
      </c>
      <c r="J47" s="141" t="str">
        <f>IF(C47="","",VLOOKUP(C47,男子!$A$2:$O$924,14,0))</f>
        <v/>
      </c>
      <c r="K47" s="142" t="str">
        <f t="shared" si="0"/>
        <v/>
      </c>
      <c r="L47" s="143" t="str">
        <f>IF(C47="","",VLOOKUP(C47,男子!$A$2:$P$924,15,0))</f>
        <v/>
      </c>
      <c r="M47" s="68"/>
      <c r="N47" s="88" t="str">
        <f>IF(M47="","",VLOOKUP(M47,種目!$A$43:$B$52,2,0))</f>
        <v/>
      </c>
      <c r="O47" s="72"/>
      <c r="P47" s="32"/>
      <c r="Q47" s="31" t="str">
        <f>IF(O47="","",VLOOKUP(O47,女子!$A$2:$M$864,2,0))&amp;"  "&amp;IF(O47="","",VLOOKUP(O47,女子!$A$2:$M$864,3,0))</f>
        <v xml:space="preserve">  </v>
      </c>
      <c r="R47" s="31" t="str">
        <f>IF(O47="","",VLOOKUP(O47,女子!$A$2:$M$864,10,0))&amp;"  "&amp;IF(O47="","",VLOOKUP(O47,女子!$A$2:$M$864,11,0))</f>
        <v xml:space="preserve">  </v>
      </c>
      <c r="S47" s="31" t="str">
        <f>IF(O47="","",VLOOKUP(O47,女子!$A$2:$M$864,5,0))</f>
        <v/>
      </c>
      <c r="T47" s="31" t="str">
        <f>IF(O47="","",VLOOKUP(O47,女子!$A$2:$M$864,6,0))</f>
        <v/>
      </c>
      <c r="U47" s="90" t="str">
        <f>IF(O47="","",VLOOKUP(O47,女子!$A$2:$M$864,12,0))&amp;" "&amp;IF(O47="","",VLOOKUP(O47,女子!$A$2:$M$864,13,0))</f>
        <v xml:space="preserve"> </v>
      </c>
      <c r="V47" s="92" t="str">
        <f>IF(O47="","",VLOOKUP(O47,女子!$A$2:$O$864,14,0))</f>
        <v/>
      </c>
      <c r="W47" s="113" t="str">
        <f t="shared" si="1"/>
        <v/>
      </c>
      <c r="X47" s="149" t="str">
        <f>IF(O47="","",VLOOKUP(O47,女子!$A$2:$P$914,15,0))</f>
        <v/>
      </c>
      <c r="Y47" s="151"/>
    </row>
    <row r="48" spans="1:25" ht="15" customHeight="1" x14ac:dyDescent="0.2">
      <c r="A48" s="105"/>
      <c r="B48" s="77" t="str">
        <f>IF(A48="","",VLOOKUP(A48,種目!$A$29:$B$40,2,0))</f>
        <v/>
      </c>
      <c r="C48" s="72"/>
      <c r="D48" s="35"/>
      <c r="E48" s="30" t="str">
        <f>IF(C48="","",VLOOKUP(C48,男子!$A$2:$M$924,2,0))&amp;"  "&amp;IF(C48="","",VLOOKUP(C48,男子!$A$2:$M$924,3,0))</f>
        <v xml:space="preserve">  </v>
      </c>
      <c r="F48" s="30" t="str">
        <f>IF(C48="","",VLOOKUP(C48,男子!$A$2:$M$924,10,0))&amp;"  "&amp;IF(C48="","",VLOOKUP(C48,男子!$A$2:$M$924,11,0))</f>
        <v xml:space="preserve">  </v>
      </c>
      <c r="G48" s="30" t="str">
        <f>IF(C48="","",VLOOKUP(C48,男子!$A$2:$M$924,5,0))</f>
        <v/>
      </c>
      <c r="H48" s="39" t="str">
        <f>IF(C48="","",VLOOKUP(C48,男子!$A$2:$M$924,6,0))</f>
        <v/>
      </c>
      <c r="I48" s="83" t="str">
        <f>IF(C48="","",VLOOKUP(C48,男子!$A$2:$M$924,12,0))&amp;" "&amp;IF(C48="","",VLOOKUP(C48,男子!$A$2:$M$924,13,0))</f>
        <v xml:space="preserve"> </v>
      </c>
      <c r="J48" s="141" t="str">
        <f>IF(C48="","",VLOOKUP(C48,男子!$A$2:$O$924,14,0))</f>
        <v/>
      </c>
      <c r="K48" s="142" t="str">
        <f t="shared" si="0"/>
        <v/>
      </c>
      <c r="L48" s="143" t="str">
        <f>IF(C48="","",VLOOKUP(C48,男子!$A$2:$P$924,15,0))</f>
        <v/>
      </c>
      <c r="M48" s="68"/>
      <c r="N48" s="88" t="str">
        <f>IF(M48="","",VLOOKUP(M48,種目!$A$43:$B$52,2,0))</f>
        <v/>
      </c>
      <c r="O48" s="72"/>
      <c r="P48" s="32"/>
      <c r="Q48" s="31" t="str">
        <f>IF(O48="","",VLOOKUP(O48,女子!$A$2:$M$864,2,0))&amp;"  "&amp;IF(O48="","",VLOOKUP(O48,女子!$A$2:$M$864,3,0))</f>
        <v xml:space="preserve">  </v>
      </c>
      <c r="R48" s="31" t="str">
        <f>IF(O48="","",VLOOKUP(O48,女子!$A$2:$M$864,10,0))&amp;"  "&amp;IF(O48="","",VLOOKUP(O48,女子!$A$2:$M$864,11,0))</f>
        <v xml:space="preserve">  </v>
      </c>
      <c r="S48" s="31" t="str">
        <f>IF(O48="","",VLOOKUP(O48,女子!$A$2:$M$864,5,0))</f>
        <v/>
      </c>
      <c r="T48" s="31" t="str">
        <f>IF(O48="","",VLOOKUP(O48,女子!$A$2:$M$864,6,0))</f>
        <v/>
      </c>
      <c r="U48" s="90" t="str">
        <f>IF(O48="","",VLOOKUP(O48,女子!$A$2:$M$864,12,0))&amp;" "&amp;IF(O48="","",VLOOKUP(O48,女子!$A$2:$M$864,13,0))</f>
        <v xml:space="preserve"> </v>
      </c>
      <c r="V48" s="92" t="str">
        <f>IF(O48="","",VLOOKUP(O48,女子!$A$2:$O$864,14,0))</f>
        <v/>
      </c>
      <c r="W48" s="113" t="str">
        <f t="shared" si="1"/>
        <v/>
      </c>
      <c r="X48" s="149" t="str">
        <f>IF(O48="","",VLOOKUP(O48,女子!$A$2:$P$914,15,0))</f>
        <v/>
      </c>
      <c r="Y48" s="151"/>
    </row>
    <row r="49" spans="1:25" ht="15" customHeight="1" x14ac:dyDescent="0.2">
      <c r="A49" s="105"/>
      <c r="B49" s="77" t="str">
        <f>IF(A49="","",VLOOKUP(A49,種目!$A$29:$B$40,2,0))</f>
        <v/>
      </c>
      <c r="C49" s="72"/>
      <c r="D49" s="35"/>
      <c r="E49" s="30" t="str">
        <f>IF(C49="","",VLOOKUP(C49,男子!$A$2:$M$924,2,0))&amp;"  "&amp;IF(C49="","",VLOOKUP(C49,男子!$A$2:$M$924,3,0))</f>
        <v xml:space="preserve">  </v>
      </c>
      <c r="F49" s="30" t="str">
        <f>IF(C49="","",VLOOKUP(C49,男子!$A$2:$M$924,10,0))&amp;"  "&amp;IF(C49="","",VLOOKUP(C49,男子!$A$2:$M$924,11,0))</f>
        <v xml:space="preserve">  </v>
      </c>
      <c r="G49" s="30" t="str">
        <f>IF(C49="","",VLOOKUP(C49,男子!$A$2:$M$924,5,0))</f>
        <v/>
      </c>
      <c r="H49" s="39" t="str">
        <f>IF(C49="","",VLOOKUP(C49,男子!$A$2:$M$924,6,0))</f>
        <v/>
      </c>
      <c r="I49" s="83" t="str">
        <f>IF(C49="","",VLOOKUP(C49,男子!$A$2:$M$924,12,0))&amp;" "&amp;IF(C49="","",VLOOKUP(C49,男子!$A$2:$M$924,13,0))</f>
        <v xml:space="preserve"> </v>
      </c>
      <c r="J49" s="141" t="str">
        <f>IF(C49="","",VLOOKUP(C49,男子!$A$2:$O$924,14,0))</f>
        <v/>
      </c>
      <c r="K49" s="142" t="str">
        <f t="shared" si="0"/>
        <v/>
      </c>
      <c r="L49" s="143" t="str">
        <f>IF(C49="","",VLOOKUP(C49,男子!$A$2:$P$924,15,0))</f>
        <v/>
      </c>
      <c r="M49" s="68"/>
      <c r="N49" s="88" t="str">
        <f>IF(M49="","",VLOOKUP(M49,種目!$A$43:$B$52,2,0))</f>
        <v/>
      </c>
      <c r="O49" s="72"/>
      <c r="P49" s="32"/>
      <c r="Q49" s="31" t="str">
        <f>IF(O49="","",VLOOKUP(O49,女子!$A$2:$M$864,2,0))&amp;"  "&amp;IF(O49="","",VLOOKUP(O49,女子!$A$2:$M$864,3,0))</f>
        <v xml:space="preserve">  </v>
      </c>
      <c r="R49" s="31" t="str">
        <f>IF(O49="","",VLOOKUP(O49,女子!$A$2:$M$864,10,0))&amp;"  "&amp;IF(O49="","",VLOOKUP(O49,女子!$A$2:$M$864,11,0))</f>
        <v xml:space="preserve">  </v>
      </c>
      <c r="S49" s="31" t="str">
        <f>IF(O49="","",VLOOKUP(O49,女子!$A$2:$M$864,5,0))</f>
        <v/>
      </c>
      <c r="T49" s="31" t="str">
        <f>IF(O49="","",VLOOKUP(O49,女子!$A$2:$M$864,6,0))</f>
        <v/>
      </c>
      <c r="U49" s="90" t="str">
        <f>IF(O49="","",VLOOKUP(O49,女子!$A$2:$M$864,12,0))&amp;" "&amp;IF(O49="","",VLOOKUP(O49,女子!$A$2:$M$864,13,0))</f>
        <v xml:space="preserve"> </v>
      </c>
      <c r="V49" s="92" t="str">
        <f>IF(O49="","",VLOOKUP(O49,女子!$A$2:$O$864,14,0))</f>
        <v/>
      </c>
      <c r="W49" s="113" t="str">
        <f t="shared" si="1"/>
        <v/>
      </c>
      <c r="X49" s="149" t="str">
        <f>IF(O49="","",VLOOKUP(O49,女子!$A$2:$P$914,15,0))</f>
        <v/>
      </c>
      <c r="Y49" s="151"/>
    </row>
    <row r="50" spans="1:25" ht="15" customHeight="1" x14ac:dyDescent="0.2">
      <c r="A50" s="105"/>
      <c r="B50" s="77" t="str">
        <f>IF(A50="","",VLOOKUP(A50,種目!$A$29:$B$40,2,0))</f>
        <v/>
      </c>
      <c r="C50" s="72"/>
      <c r="D50" s="35"/>
      <c r="E50" s="30" t="str">
        <f>IF(C50="","",VLOOKUP(C50,男子!$A$2:$M$924,2,0))&amp;"  "&amp;IF(C50="","",VLOOKUP(C50,男子!$A$2:$M$924,3,0))</f>
        <v xml:space="preserve">  </v>
      </c>
      <c r="F50" s="30" t="str">
        <f>IF(C50="","",VLOOKUP(C50,男子!$A$2:$M$924,10,0))&amp;"  "&amp;IF(C50="","",VLOOKUP(C50,男子!$A$2:$M$924,11,0))</f>
        <v xml:space="preserve">  </v>
      </c>
      <c r="G50" s="30" t="str">
        <f>IF(C50="","",VLOOKUP(C50,男子!$A$2:$M$924,5,0))</f>
        <v/>
      </c>
      <c r="H50" s="39" t="str">
        <f>IF(C50="","",VLOOKUP(C50,男子!$A$2:$M$924,6,0))</f>
        <v/>
      </c>
      <c r="I50" s="83" t="str">
        <f>IF(C50="","",VLOOKUP(C50,男子!$A$2:$M$924,12,0))&amp;" "&amp;IF(C50="","",VLOOKUP(C50,男子!$A$2:$M$924,13,0))</f>
        <v xml:space="preserve"> </v>
      </c>
      <c r="J50" s="141" t="str">
        <f>IF(C50="","",VLOOKUP(C50,男子!$A$2:$O$924,14,0))</f>
        <v/>
      </c>
      <c r="K50" s="142" t="str">
        <f t="shared" si="0"/>
        <v/>
      </c>
      <c r="L50" s="143" t="str">
        <f>IF(C50="","",VLOOKUP(C50,男子!$A$2:$P$924,15,0))</f>
        <v/>
      </c>
      <c r="M50" s="68"/>
      <c r="N50" s="88" t="str">
        <f>IF(M50="","",VLOOKUP(M50,種目!$A$43:$B$52,2,0))</f>
        <v/>
      </c>
      <c r="O50" s="72"/>
      <c r="P50" s="32"/>
      <c r="Q50" s="31" t="str">
        <f>IF(O50="","",VLOOKUP(O50,女子!$A$2:$M$864,2,0))&amp;"  "&amp;IF(O50="","",VLOOKUP(O50,女子!$A$2:$M$864,3,0))</f>
        <v xml:space="preserve">  </v>
      </c>
      <c r="R50" s="31" t="str">
        <f>IF(O50="","",VLOOKUP(O50,女子!$A$2:$M$864,10,0))&amp;"  "&amp;IF(O50="","",VLOOKUP(O50,女子!$A$2:$M$864,11,0))</f>
        <v xml:space="preserve">  </v>
      </c>
      <c r="S50" s="31" t="str">
        <f>IF(O50="","",VLOOKUP(O50,女子!$A$2:$M$864,5,0))</f>
        <v/>
      </c>
      <c r="T50" s="31" t="str">
        <f>IF(O50="","",VLOOKUP(O50,女子!$A$2:$M$864,6,0))</f>
        <v/>
      </c>
      <c r="U50" s="90" t="str">
        <f>IF(O50="","",VLOOKUP(O50,女子!$A$2:$M$864,12,0))&amp;" "&amp;IF(O50="","",VLOOKUP(O50,女子!$A$2:$M$864,13,0))</f>
        <v xml:space="preserve"> </v>
      </c>
      <c r="V50" s="92" t="str">
        <f>IF(O50="","",VLOOKUP(O50,女子!$A$2:$O$864,14,0))</f>
        <v/>
      </c>
      <c r="W50" s="113" t="str">
        <f t="shared" si="1"/>
        <v/>
      </c>
      <c r="X50" s="149" t="str">
        <f>IF(O50="","",VLOOKUP(O50,女子!$A$2:$P$914,15,0))</f>
        <v/>
      </c>
      <c r="Y50" s="151"/>
    </row>
    <row r="51" spans="1:25" ht="15" customHeight="1" x14ac:dyDescent="0.2">
      <c r="A51" s="105"/>
      <c r="B51" s="77" t="str">
        <f>IF(A51="","",VLOOKUP(A51,種目!$A$29:$B$40,2,0))</f>
        <v/>
      </c>
      <c r="C51" s="72"/>
      <c r="D51" s="35"/>
      <c r="E51" s="30" t="str">
        <f>IF(C51="","",VLOOKUP(C51,男子!$A$2:$M$924,2,0))&amp;"  "&amp;IF(C51="","",VLOOKUP(C51,男子!$A$2:$M$924,3,0))</f>
        <v xml:space="preserve">  </v>
      </c>
      <c r="F51" s="30" t="str">
        <f>IF(C51="","",VLOOKUP(C51,男子!$A$2:$M$924,10,0))&amp;"  "&amp;IF(C51="","",VLOOKUP(C51,男子!$A$2:$M$924,11,0))</f>
        <v xml:space="preserve">  </v>
      </c>
      <c r="G51" s="30" t="str">
        <f>IF(C51="","",VLOOKUP(C51,男子!$A$2:$M$924,5,0))</f>
        <v/>
      </c>
      <c r="H51" s="39" t="str">
        <f>IF(C51="","",VLOOKUP(C51,男子!$A$2:$M$924,6,0))</f>
        <v/>
      </c>
      <c r="I51" s="83" t="str">
        <f>IF(C51="","",VLOOKUP(C51,男子!$A$2:$M$924,12,0))&amp;" "&amp;IF(C51="","",VLOOKUP(C51,男子!$A$2:$M$924,13,0))</f>
        <v xml:space="preserve"> </v>
      </c>
      <c r="J51" s="141" t="str">
        <f>IF(C51="","",VLOOKUP(C51,男子!$A$2:$O$924,14,0))</f>
        <v/>
      </c>
      <c r="K51" s="142" t="str">
        <f t="shared" si="0"/>
        <v/>
      </c>
      <c r="L51" s="143" t="str">
        <f>IF(C51="","",VLOOKUP(C51,男子!$A$2:$P$924,15,0))</f>
        <v/>
      </c>
      <c r="M51" s="68"/>
      <c r="N51" s="88" t="str">
        <f>IF(M51="","",VLOOKUP(M51,種目!$A$43:$B$52,2,0))</f>
        <v/>
      </c>
      <c r="O51" s="72"/>
      <c r="P51" s="32"/>
      <c r="Q51" s="31" t="str">
        <f>IF(O51="","",VLOOKUP(O51,女子!$A$2:$M$864,2,0))&amp;"  "&amp;IF(O51="","",VLOOKUP(O51,女子!$A$2:$M$864,3,0))</f>
        <v xml:space="preserve">  </v>
      </c>
      <c r="R51" s="31" t="str">
        <f>IF(O51="","",VLOOKUP(O51,女子!$A$2:$M$864,10,0))&amp;"  "&amp;IF(O51="","",VLOOKUP(O51,女子!$A$2:$M$864,11,0))</f>
        <v xml:space="preserve">  </v>
      </c>
      <c r="S51" s="31" t="str">
        <f>IF(O51="","",VLOOKUP(O51,女子!$A$2:$M$864,5,0))</f>
        <v/>
      </c>
      <c r="T51" s="31" t="str">
        <f>IF(O51="","",VLOOKUP(O51,女子!$A$2:$M$864,6,0))</f>
        <v/>
      </c>
      <c r="U51" s="90" t="str">
        <f>IF(O51="","",VLOOKUP(O51,女子!$A$2:$M$864,12,0))&amp;" "&amp;IF(O51="","",VLOOKUP(O51,女子!$A$2:$M$864,13,0))</f>
        <v xml:space="preserve"> </v>
      </c>
      <c r="V51" s="92" t="str">
        <f>IF(O51="","",VLOOKUP(O51,女子!$A$2:$O$864,14,0))</f>
        <v/>
      </c>
      <c r="W51" s="113" t="str">
        <f t="shared" si="1"/>
        <v/>
      </c>
      <c r="X51" s="149" t="str">
        <f>IF(O51="","",VLOOKUP(O51,女子!$A$2:$P$914,15,0))</f>
        <v/>
      </c>
      <c r="Y51" s="151"/>
    </row>
    <row r="52" spans="1:25" ht="15" customHeight="1" x14ac:dyDescent="0.2">
      <c r="A52" s="105"/>
      <c r="B52" s="77" t="str">
        <f>IF(A52="","",VLOOKUP(A52,種目!$A$29:$B$40,2,0))</f>
        <v/>
      </c>
      <c r="C52" s="72"/>
      <c r="D52" s="35"/>
      <c r="E52" s="30" t="str">
        <f>IF(C52="","",VLOOKUP(C52,男子!$A$2:$M$924,2,0))&amp;"  "&amp;IF(C52="","",VLOOKUP(C52,男子!$A$2:$M$924,3,0))</f>
        <v xml:space="preserve">  </v>
      </c>
      <c r="F52" s="30" t="str">
        <f>IF(C52="","",VLOOKUP(C52,男子!$A$2:$M$924,10,0))&amp;"  "&amp;IF(C52="","",VLOOKUP(C52,男子!$A$2:$M$924,11,0))</f>
        <v xml:space="preserve">  </v>
      </c>
      <c r="G52" s="30" t="str">
        <f>IF(C52="","",VLOOKUP(C52,男子!$A$2:$M$924,5,0))</f>
        <v/>
      </c>
      <c r="H52" s="39" t="str">
        <f>IF(C52="","",VLOOKUP(C52,男子!$A$2:$M$924,6,0))</f>
        <v/>
      </c>
      <c r="I52" s="83" t="str">
        <f>IF(C52="","",VLOOKUP(C52,男子!$A$2:$M$924,12,0))&amp;" "&amp;IF(C52="","",VLOOKUP(C52,男子!$A$2:$M$924,13,0))</f>
        <v xml:space="preserve"> </v>
      </c>
      <c r="J52" s="141" t="str">
        <f>IF(C52="","",VLOOKUP(C52,男子!$A$2:$O$924,14,0))</f>
        <v/>
      </c>
      <c r="K52" s="142" t="str">
        <f t="shared" si="0"/>
        <v/>
      </c>
      <c r="L52" s="143" t="str">
        <f>IF(C52="","",VLOOKUP(C52,男子!$A$2:$P$924,15,0))</f>
        <v/>
      </c>
      <c r="M52" s="67"/>
      <c r="N52" s="88" t="str">
        <f>IF(M52="","",VLOOKUP(M52,種目!$A$43:$B$52,2,0))</f>
        <v/>
      </c>
      <c r="O52" s="72"/>
      <c r="P52" s="32"/>
      <c r="Q52" s="31" t="str">
        <f>IF(O52="","",VLOOKUP(O52,女子!$A$2:$M$864,2,0))&amp;"  "&amp;IF(O52="","",VLOOKUP(O52,女子!$A$2:$M$864,3,0))</f>
        <v xml:space="preserve">  </v>
      </c>
      <c r="R52" s="31" t="str">
        <f>IF(O52="","",VLOOKUP(O52,女子!$A$2:$M$864,10,0))&amp;"  "&amp;IF(O52="","",VLOOKUP(O52,女子!$A$2:$M$864,11,0))</f>
        <v xml:space="preserve">  </v>
      </c>
      <c r="S52" s="31" t="str">
        <f>IF(O52="","",VLOOKUP(O52,女子!$A$2:$M$864,5,0))</f>
        <v/>
      </c>
      <c r="T52" s="31" t="str">
        <f>IF(O52="","",VLOOKUP(O52,女子!$A$2:$M$864,6,0))</f>
        <v/>
      </c>
      <c r="U52" s="90" t="str">
        <f>IF(O52="","",VLOOKUP(O52,女子!$A$2:$M$864,12,0))&amp;" "&amp;IF(O52="","",VLOOKUP(O52,女子!$A$2:$M$864,13,0))</f>
        <v xml:space="preserve"> </v>
      </c>
      <c r="V52" s="92" t="str">
        <f>IF(O52="","",VLOOKUP(O52,女子!$A$2:$O$864,14,0))</f>
        <v/>
      </c>
      <c r="W52" s="113" t="str">
        <f t="shared" si="1"/>
        <v/>
      </c>
      <c r="X52" s="149" t="str">
        <f>IF(O52="","",VLOOKUP(O52,女子!$A$2:$P$914,15,0))</f>
        <v/>
      </c>
      <c r="Y52" s="151"/>
    </row>
    <row r="53" spans="1:25" ht="15" customHeight="1" x14ac:dyDescent="0.2">
      <c r="A53" s="105"/>
      <c r="B53" s="77" t="str">
        <f>IF(A53="","",VLOOKUP(A53,種目!$A$29:$B$40,2,0))</f>
        <v/>
      </c>
      <c r="C53" s="72"/>
      <c r="D53" s="35"/>
      <c r="E53" s="30" t="str">
        <f>IF(C53="","",VLOOKUP(C53,男子!$A$2:$M$924,2,0))&amp;"  "&amp;IF(C53="","",VLOOKUP(C53,男子!$A$2:$M$924,3,0))</f>
        <v xml:space="preserve">  </v>
      </c>
      <c r="F53" s="30" t="str">
        <f>IF(C53="","",VLOOKUP(C53,男子!$A$2:$M$924,10,0))&amp;"  "&amp;IF(C53="","",VLOOKUP(C53,男子!$A$2:$M$924,11,0))</f>
        <v xml:space="preserve">  </v>
      </c>
      <c r="G53" s="30" t="str">
        <f>IF(C53="","",VLOOKUP(C53,男子!$A$2:$M$924,5,0))</f>
        <v/>
      </c>
      <c r="H53" s="39" t="str">
        <f>IF(C53="","",VLOOKUP(C53,男子!$A$2:$M$924,6,0))</f>
        <v/>
      </c>
      <c r="I53" s="83" t="str">
        <f>IF(C53="","",VLOOKUP(C53,男子!$A$2:$M$924,12,0))&amp;" "&amp;IF(C53="","",VLOOKUP(C53,男子!$A$2:$M$924,13,0))</f>
        <v xml:space="preserve"> </v>
      </c>
      <c r="J53" s="141" t="str">
        <f>IF(C53="","",VLOOKUP(C53,男子!$A$2:$O$924,14,0))</f>
        <v/>
      </c>
      <c r="K53" s="142" t="str">
        <f t="shared" si="0"/>
        <v/>
      </c>
      <c r="L53" s="143" t="str">
        <f>IF(C53="","",VLOOKUP(C53,男子!$A$2:$P$924,15,0))</f>
        <v/>
      </c>
      <c r="M53" s="67"/>
      <c r="N53" s="88" t="str">
        <f>IF(M53="","",VLOOKUP(M53,種目!$A$43:$B$52,2,0))</f>
        <v/>
      </c>
      <c r="O53" s="72"/>
      <c r="P53" s="32"/>
      <c r="Q53" s="31" t="str">
        <f>IF(O53="","",VLOOKUP(O53,女子!$A$2:$M$864,2,0))&amp;"  "&amp;IF(O53="","",VLOOKUP(O53,女子!$A$2:$M$864,3,0))</f>
        <v xml:space="preserve">  </v>
      </c>
      <c r="R53" s="31" t="str">
        <f>IF(O53="","",VLOOKUP(O53,女子!$A$2:$M$864,10,0))&amp;"  "&amp;IF(O53="","",VLOOKUP(O53,女子!$A$2:$M$864,11,0))</f>
        <v xml:space="preserve">  </v>
      </c>
      <c r="S53" s="31" t="str">
        <f>IF(O53="","",VLOOKUP(O53,女子!$A$2:$M$864,5,0))</f>
        <v/>
      </c>
      <c r="T53" s="31" t="str">
        <f>IF(O53="","",VLOOKUP(O53,女子!$A$2:$M$864,6,0))</f>
        <v/>
      </c>
      <c r="U53" s="90" t="str">
        <f>IF(O53="","",VLOOKUP(O53,女子!$A$2:$M$864,12,0))&amp;" "&amp;IF(O53="","",VLOOKUP(O53,女子!$A$2:$M$864,13,0))</f>
        <v xml:space="preserve"> </v>
      </c>
      <c r="V53" s="92" t="str">
        <f>IF(O53="","",VLOOKUP(O53,女子!$A$2:$O$864,14,0))</f>
        <v/>
      </c>
      <c r="W53" s="113" t="str">
        <f t="shared" si="1"/>
        <v/>
      </c>
      <c r="X53" s="149" t="str">
        <f>IF(O53="","",VLOOKUP(O53,女子!$A$2:$P$914,15,0))</f>
        <v/>
      </c>
      <c r="Y53" s="151"/>
    </row>
    <row r="54" spans="1:25" ht="15" customHeight="1" x14ac:dyDescent="0.2">
      <c r="A54" s="105"/>
      <c r="B54" s="77" t="str">
        <f>IF(A54="","",VLOOKUP(A54,種目!$A$29:$B$40,2,0))</f>
        <v/>
      </c>
      <c r="C54" s="72"/>
      <c r="D54" s="35"/>
      <c r="E54" s="30" t="str">
        <f>IF(C54="","",VLOOKUP(C54,男子!$A$2:$M$924,2,0))&amp;"  "&amp;IF(C54="","",VLOOKUP(C54,男子!$A$2:$M$924,3,0))</f>
        <v xml:space="preserve">  </v>
      </c>
      <c r="F54" s="30" t="str">
        <f>IF(C54="","",VLOOKUP(C54,男子!$A$2:$M$924,10,0))&amp;"  "&amp;IF(C54="","",VLOOKUP(C54,男子!$A$2:$M$924,11,0))</f>
        <v xml:space="preserve">  </v>
      </c>
      <c r="G54" s="30" t="str">
        <f>IF(C54="","",VLOOKUP(C54,男子!$A$2:$M$924,5,0))</f>
        <v/>
      </c>
      <c r="H54" s="39" t="str">
        <f>IF(C54="","",VLOOKUP(C54,男子!$A$2:$M$924,6,0))</f>
        <v/>
      </c>
      <c r="I54" s="83" t="str">
        <f>IF(C54="","",VLOOKUP(C54,男子!$A$2:$M$924,12,0))&amp;" "&amp;IF(C54="","",VLOOKUP(C54,男子!$A$2:$M$924,13,0))</f>
        <v xml:space="preserve"> </v>
      </c>
      <c r="J54" s="141" t="str">
        <f>IF(C54="","",VLOOKUP(C54,男子!$A$2:$O$924,14,0))</f>
        <v/>
      </c>
      <c r="K54" s="142" t="str">
        <f t="shared" si="0"/>
        <v/>
      </c>
      <c r="L54" s="143" t="str">
        <f>IF(C54="","",VLOOKUP(C54,男子!$A$2:$P$924,15,0))</f>
        <v/>
      </c>
      <c r="M54" s="67"/>
      <c r="N54" s="88" t="str">
        <f>IF(M54="","",VLOOKUP(M54,種目!$A$43:$B$52,2,0))</f>
        <v/>
      </c>
      <c r="O54" s="72"/>
      <c r="P54" s="32"/>
      <c r="Q54" s="31" t="str">
        <f>IF(O54="","",VLOOKUP(O54,女子!$A$2:$M$864,2,0))&amp;"  "&amp;IF(O54="","",VLOOKUP(O54,女子!$A$2:$M$864,3,0))</f>
        <v xml:space="preserve">  </v>
      </c>
      <c r="R54" s="31" t="str">
        <f>IF(O54="","",VLOOKUP(O54,女子!$A$2:$M$864,10,0))&amp;"  "&amp;IF(O54="","",VLOOKUP(O54,女子!$A$2:$M$864,11,0))</f>
        <v xml:space="preserve">  </v>
      </c>
      <c r="S54" s="31" t="str">
        <f>IF(O54="","",VLOOKUP(O54,女子!$A$2:$M$864,5,0))</f>
        <v/>
      </c>
      <c r="T54" s="31" t="str">
        <f>IF(O54="","",VLOOKUP(O54,女子!$A$2:$M$864,6,0))</f>
        <v/>
      </c>
      <c r="U54" s="90" t="str">
        <f>IF(O54="","",VLOOKUP(O54,女子!$A$2:$M$864,12,0))&amp;" "&amp;IF(O54="","",VLOOKUP(O54,女子!$A$2:$M$864,13,0))</f>
        <v xml:space="preserve"> </v>
      </c>
      <c r="V54" s="92" t="str">
        <f>IF(O54="","",VLOOKUP(O54,女子!$A$2:$O$864,14,0))</f>
        <v/>
      </c>
      <c r="W54" s="113" t="str">
        <f t="shared" si="1"/>
        <v/>
      </c>
      <c r="X54" s="149" t="str">
        <f>IF(O54="","",VLOOKUP(O54,女子!$A$2:$P$914,15,0))</f>
        <v/>
      </c>
      <c r="Y54" s="151"/>
    </row>
    <row r="55" spans="1:25" ht="15" customHeight="1" x14ac:dyDescent="0.2">
      <c r="A55" s="105"/>
      <c r="B55" s="77" t="str">
        <f>IF(A55="","",VLOOKUP(A55,種目!$A$29:$B$40,2,0))</f>
        <v/>
      </c>
      <c r="C55" s="72"/>
      <c r="D55" s="35"/>
      <c r="E55" s="30" t="str">
        <f>IF(C55="","",VLOOKUP(C55,男子!$A$2:$M$924,2,0))&amp;"  "&amp;IF(C55="","",VLOOKUP(C55,男子!$A$2:$M$924,3,0))</f>
        <v xml:space="preserve">  </v>
      </c>
      <c r="F55" s="30" t="str">
        <f>IF(C55="","",VLOOKUP(C55,男子!$A$2:$M$924,10,0))&amp;"  "&amp;IF(C55="","",VLOOKUP(C55,男子!$A$2:$M$924,11,0))</f>
        <v xml:space="preserve">  </v>
      </c>
      <c r="G55" s="30" t="str">
        <f>IF(C55="","",VLOOKUP(C55,男子!$A$2:$M$924,5,0))</f>
        <v/>
      </c>
      <c r="H55" s="39" t="str">
        <f>IF(C55="","",VLOOKUP(C55,男子!$A$2:$M$924,6,0))</f>
        <v/>
      </c>
      <c r="I55" s="83" t="str">
        <f>IF(C55="","",VLOOKUP(C55,男子!$A$2:$M$924,12,0))&amp;" "&amp;IF(C55="","",VLOOKUP(C55,男子!$A$2:$M$924,13,0))</f>
        <v xml:space="preserve"> </v>
      </c>
      <c r="J55" s="141" t="str">
        <f>IF(C55="","",VLOOKUP(C55,男子!$A$2:$O$924,14,0))</f>
        <v/>
      </c>
      <c r="K55" s="142" t="str">
        <f t="shared" si="0"/>
        <v/>
      </c>
      <c r="L55" s="143" t="str">
        <f>IF(C55="","",VLOOKUP(C55,男子!$A$2:$P$924,15,0))</f>
        <v/>
      </c>
      <c r="M55" s="67"/>
      <c r="N55" s="88" t="str">
        <f>IF(M55="","",VLOOKUP(M55,種目!$A$43:$B$52,2,0))</f>
        <v/>
      </c>
      <c r="O55" s="72"/>
      <c r="P55" s="32"/>
      <c r="Q55" s="31" t="str">
        <f>IF(O55="","",VLOOKUP(O55,女子!$A$2:$M$864,2,0))&amp;"  "&amp;IF(O55="","",VLOOKUP(O55,女子!$A$2:$M$864,3,0))</f>
        <v xml:space="preserve">  </v>
      </c>
      <c r="R55" s="31" t="str">
        <f>IF(O55="","",VLOOKUP(O55,女子!$A$2:$M$864,10,0))&amp;"  "&amp;IF(O55="","",VLOOKUP(O55,女子!$A$2:$M$864,11,0))</f>
        <v xml:space="preserve">  </v>
      </c>
      <c r="S55" s="31" t="str">
        <f>IF(O55="","",VLOOKUP(O55,女子!$A$2:$M$864,5,0))</f>
        <v/>
      </c>
      <c r="T55" s="31" t="str">
        <f>IF(O55="","",VLOOKUP(O55,女子!$A$2:$M$864,6,0))</f>
        <v/>
      </c>
      <c r="U55" s="90" t="str">
        <f>IF(O55="","",VLOOKUP(O55,女子!$A$2:$M$864,12,0))&amp;" "&amp;IF(O55="","",VLOOKUP(O55,女子!$A$2:$M$864,13,0))</f>
        <v xml:space="preserve"> </v>
      </c>
      <c r="V55" s="92" t="str">
        <f>IF(O55="","",VLOOKUP(O55,女子!$A$2:$O$864,14,0))</f>
        <v/>
      </c>
      <c r="W55" s="113" t="str">
        <f t="shared" si="1"/>
        <v/>
      </c>
      <c r="X55" s="149" t="str">
        <f>IF(O55="","",VLOOKUP(O55,女子!$A$2:$P$914,15,0))</f>
        <v/>
      </c>
      <c r="Y55" s="151"/>
    </row>
    <row r="56" spans="1:25" ht="15" customHeight="1" x14ac:dyDescent="0.2">
      <c r="A56" s="105"/>
      <c r="B56" s="77" t="str">
        <f>IF(A56="","",VLOOKUP(A56,種目!$A$29:$B$40,2,0))</f>
        <v/>
      </c>
      <c r="C56" s="72"/>
      <c r="D56" s="35"/>
      <c r="E56" s="30" t="str">
        <f>IF(C56="","",VLOOKUP(C56,男子!$A$2:$M$924,2,0))&amp;"  "&amp;IF(C56="","",VLOOKUP(C56,男子!$A$2:$M$924,3,0))</f>
        <v xml:space="preserve">  </v>
      </c>
      <c r="F56" s="30" t="str">
        <f>IF(C56="","",VLOOKUP(C56,男子!$A$2:$M$924,10,0))&amp;"  "&amp;IF(C56="","",VLOOKUP(C56,男子!$A$2:$M$924,11,0))</f>
        <v xml:space="preserve">  </v>
      </c>
      <c r="G56" s="30" t="str">
        <f>IF(C56="","",VLOOKUP(C56,男子!$A$2:$M$924,5,0))</f>
        <v/>
      </c>
      <c r="H56" s="39" t="str">
        <f>IF(C56="","",VLOOKUP(C56,男子!$A$2:$M$924,6,0))</f>
        <v/>
      </c>
      <c r="I56" s="83" t="str">
        <f>IF(C56="","",VLOOKUP(C56,男子!$A$2:$M$924,12,0))&amp;" "&amp;IF(C56="","",VLOOKUP(C56,男子!$A$2:$M$924,13,0))</f>
        <v xml:space="preserve"> </v>
      </c>
      <c r="J56" s="141" t="str">
        <f>IF(C56="","",VLOOKUP(C56,男子!$A$2:$O$924,14,0))</f>
        <v/>
      </c>
      <c r="K56" s="142" t="str">
        <f t="shared" si="0"/>
        <v/>
      </c>
      <c r="L56" s="143" t="str">
        <f>IF(C56="","",VLOOKUP(C56,男子!$A$2:$P$924,15,0))</f>
        <v/>
      </c>
      <c r="M56" s="67"/>
      <c r="N56" s="88" t="str">
        <f>IF(M56="","",VLOOKUP(M56,種目!$A$43:$B$52,2,0))</f>
        <v/>
      </c>
      <c r="O56" s="72"/>
      <c r="P56" s="32"/>
      <c r="Q56" s="31" t="str">
        <f>IF(O56="","",VLOOKUP(O56,女子!$A$2:$M$864,2,0))&amp;"  "&amp;IF(O56="","",VLOOKUP(O56,女子!$A$2:$M$864,3,0))</f>
        <v xml:space="preserve">  </v>
      </c>
      <c r="R56" s="31" t="str">
        <f>IF(O56="","",VLOOKUP(O56,女子!$A$2:$M$864,10,0))&amp;"  "&amp;IF(O56="","",VLOOKUP(O56,女子!$A$2:$M$864,11,0))</f>
        <v xml:space="preserve">  </v>
      </c>
      <c r="S56" s="31" t="str">
        <f>IF(O56="","",VLOOKUP(O56,女子!$A$2:$M$864,5,0))</f>
        <v/>
      </c>
      <c r="T56" s="31" t="str">
        <f>IF(O56="","",VLOOKUP(O56,女子!$A$2:$M$864,6,0))</f>
        <v/>
      </c>
      <c r="U56" s="90" t="str">
        <f>IF(O56="","",VLOOKUP(O56,女子!$A$2:$M$864,12,0))&amp;" "&amp;IF(O56="","",VLOOKUP(O56,女子!$A$2:$M$864,13,0))</f>
        <v xml:space="preserve"> </v>
      </c>
      <c r="V56" s="92" t="str">
        <f>IF(O56="","",VLOOKUP(O56,女子!$A$2:$O$864,14,0))</f>
        <v/>
      </c>
      <c r="W56" s="113" t="str">
        <f t="shared" si="1"/>
        <v/>
      </c>
      <c r="X56" s="149" t="str">
        <f>IF(O56="","",VLOOKUP(O56,女子!$A$2:$P$914,15,0))</f>
        <v/>
      </c>
      <c r="Y56" s="151"/>
    </row>
    <row r="57" spans="1:25" ht="15" customHeight="1" x14ac:dyDescent="0.2">
      <c r="A57" s="105"/>
      <c r="B57" s="77" t="str">
        <f>IF(A57="","",VLOOKUP(A57,種目!$A$29:$B$40,2,0))</f>
        <v/>
      </c>
      <c r="C57" s="72"/>
      <c r="D57" s="35"/>
      <c r="E57" s="30" t="str">
        <f>IF(C57="","",VLOOKUP(C57,男子!$A$2:$M$924,2,0))&amp;"  "&amp;IF(C57="","",VLOOKUP(C57,男子!$A$2:$M$924,3,0))</f>
        <v xml:space="preserve">  </v>
      </c>
      <c r="F57" s="30" t="str">
        <f>IF(C57="","",VLOOKUP(C57,男子!$A$2:$M$924,10,0))&amp;"  "&amp;IF(C57="","",VLOOKUP(C57,男子!$A$2:$M$924,11,0))</f>
        <v xml:space="preserve">  </v>
      </c>
      <c r="G57" s="30" t="str">
        <f>IF(C57="","",VLOOKUP(C57,男子!$A$2:$M$924,5,0))</f>
        <v/>
      </c>
      <c r="H57" s="39" t="str">
        <f>IF(C57="","",VLOOKUP(C57,男子!$A$2:$M$924,6,0))</f>
        <v/>
      </c>
      <c r="I57" s="83" t="str">
        <f>IF(C57="","",VLOOKUP(C57,男子!$A$2:$M$924,12,0))&amp;" "&amp;IF(C57="","",VLOOKUP(C57,男子!$A$2:$M$924,13,0))</f>
        <v xml:space="preserve"> </v>
      </c>
      <c r="J57" s="141" t="str">
        <f>IF(C57="","",VLOOKUP(C57,男子!$A$2:$O$924,14,0))</f>
        <v/>
      </c>
      <c r="K57" s="142" t="str">
        <f t="shared" si="0"/>
        <v/>
      </c>
      <c r="L57" s="143" t="str">
        <f>IF(C57="","",VLOOKUP(C57,男子!$A$2:$P$924,15,0))</f>
        <v/>
      </c>
      <c r="M57" s="67"/>
      <c r="N57" s="88" t="str">
        <f>IF(M57="","",VLOOKUP(M57,種目!$A$43:$B$52,2,0))</f>
        <v/>
      </c>
      <c r="O57" s="72"/>
      <c r="P57" s="32"/>
      <c r="Q57" s="31" t="str">
        <f>IF(O57="","",VLOOKUP(O57,女子!$A$2:$M$864,2,0))&amp;"  "&amp;IF(O57="","",VLOOKUP(O57,女子!$A$2:$M$864,3,0))</f>
        <v xml:space="preserve">  </v>
      </c>
      <c r="R57" s="31" t="str">
        <f>IF(O57="","",VLOOKUP(O57,女子!$A$2:$M$864,10,0))&amp;"  "&amp;IF(O57="","",VLOOKUP(O57,女子!$A$2:$M$864,11,0))</f>
        <v xml:space="preserve">  </v>
      </c>
      <c r="S57" s="31" t="str">
        <f>IF(O57="","",VLOOKUP(O57,女子!$A$2:$M$864,5,0))</f>
        <v/>
      </c>
      <c r="T57" s="31" t="str">
        <f>IF(O57="","",VLOOKUP(O57,女子!$A$2:$M$864,6,0))</f>
        <v/>
      </c>
      <c r="U57" s="90" t="str">
        <f>IF(O57="","",VLOOKUP(O57,女子!$A$2:$M$864,12,0))&amp;" "&amp;IF(O57="","",VLOOKUP(O57,女子!$A$2:$M$864,13,0))</f>
        <v xml:space="preserve"> </v>
      </c>
      <c r="V57" s="92" t="str">
        <f>IF(O57="","",VLOOKUP(O57,女子!$A$2:$O$864,14,0))</f>
        <v/>
      </c>
      <c r="W57" s="113" t="str">
        <f t="shared" si="1"/>
        <v/>
      </c>
      <c r="X57" s="149" t="str">
        <f>IF(O57="","",VLOOKUP(O57,女子!$A$2:$P$914,15,0))</f>
        <v/>
      </c>
      <c r="Y57" s="151"/>
    </row>
    <row r="58" spans="1:25" ht="15" customHeight="1" x14ac:dyDescent="0.2">
      <c r="A58" s="105"/>
      <c r="B58" s="77" t="str">
        <f>IF(A58="","",VLOOKUP(A58,種目!$A$29:$B$40,2,0))</f>
        <v/>
      </c>
      <c r="C58" s="72"/>
      <c r="D58" s="35"/>
      <c r="E58" s="30" t="str">
        <f>IF(C58="","",VLOOKUP(C58,男子!$A$2:$M$924,2,0))&amp;"  "&amp;IF(C58="","",VLOOKUP(C58,男子!$A$2:$M$924,3,0))</f>
        <v xml:space="preserve">  </v>
      </c>
      <c r="F58" s="30" t="str">
        <f>IF(C58="","",VLOOKUP(C58,男子!$A$2:$M$924,10,0))&amp;"  "&amp;IF(C58="","",VLOOKUP(C58,男子!$A$2:$M$924,11,0))</f>
        <v xml:space="preserve">  </v>
      </c>
      <c r="G58" s="30" t="str">
        <f>IF(C58="","",VLOOKUP(C58,男子!$A$2:$M$924,5,0))</f>
        <v/>
      </c>
      <c r="H58" s="39" t="str">
        <f>IF(C58="","",VLOOKUP(C58,男子!$A$2:$M$924,6,0))</f>
        <v/>
      </c>
      <c r="I58" s="83" t="str">
        <f>IF(C58="","",VLOOKUP(C58,男子!$A$2:$M$924,12,0))&amp;" "&amp;IF(C58="","",VLOOKUP(C58,男子!$A$2:$M$924,13,0))</f>
        <v xml:space="preserve"> </v>
      </c>
      <c r="J58" s="141" t="str">
        <f>IF(C58="","",VLOOKUP(C58,男子!$A$2:$O$924,14,0))</f>
        <v/>
      </c>
      <c r="K58" s="142" t="str">
        <f t="shared" si="0"/>
        <v/>
      </c>
      <c r="L58" s="143" t="str">
        <f>IF(C58="","",VLOOKUP(C58,男子!$A$2:$P$924,15,0))</f>
        <v/>
      </c>
      <c r="M58" s="67"/>
      <c r="N58" s="88" t="str">
        <f>IF(M58="","",VLOOKUP(M58,種目!$A$43:$B$52,2,0))</f>
        <v/>
      </c>
      <c r="O58" s="72"/>
      <c r="P58" s="32"/>
      <c r="Q58" s="31" t="str">
        <f>IF(O58="","",VLOOKUP(O58,女子!$A$2:$M$864,2,0))&amp;"  "&amp;IF(O58="","",VLOOKUP(O58,女子!$A$2:$M$864,3,0))</f>
        <v xml:space="preserve">  </v>
      </c>
      <c r="R58" s="31" t="str">
        <f>IF(O58="","",VLOOKUP(O58,女子!$A$2:$M$864,10,0))&amp;"  "&amp;IF(O58="","",VLOOKUP(O58,女子!$A$2:$M$864,11,0))</f>
        <v xml:space="preserve">  </v>
      </c>
      <c r="S58" s="31" t="str">
        <f>IF(O58="","",VLOOKUP(O58,女子!$A$2:$M$864,5,0))</f>
        <v/>
      </c>
      <c r="T58" s="31" t="str">
        <f>IF(O58="","",VLOOKUP(O58,女子!$A$2:$M$864,6,0))</f>
        <v/>
      </c>
      <c r="U58" s="90" t="str">
        <f>IF(O58="","",VLOOKUP(O58,女子!$A$2:$M$864,12,0))&amp;" "&amp;IF(O58="","",VLOOKUP(O58,女子!$A$2:$M$864,13,0))</f>
        <v xml:space="preserve"> </v>
      </c>
      <c r="V58" s="92" t="str">
        <f>IF(O58="","",VLOOKUP(O58,女子!$A$2:$O$864,14,0))</f>
        <v/>
      </c>
      <c r="W58" s="113" t="str">
        <f t="shared" si="1"/>
        <v/>
      </c>
      <c r="X58" s="149" t="str">
        <f>IF(O58="","",VLOOKUP(O58,女子!$A$2:$P$914,15,0))</f>
        <v/>
      </c>
      <c r="Y58" s="151"/>
    </row>
    <row r="59" spans="1:25" ht="15" customHeight="1" x14ac:dyDescent="0.2">
      <c r="A59" s="105"/>
      <c r="B59" s="77" t="str">
        <f>IF(A59="","",VLOOKUP(A59,種目!$A$29:$B$40,2,0))</f>
        <v/>
      </c>
      <c r="C59" s="72"/>
      <c r="D59" s="35"/>
      <c r="E59" s="30" t="str">
        <f>IF(C59="","",VLOOKUP(C59,男子!$A$2:$M$924,2,0))&amp;"  "&amp;IF(C59="","",VLOOKUP(C59,男子!$A$2:$M$924,3,0))</f>
        <v xml:space="preserve">  </v>
      </c>
      <c r="F59" s="30" t="str">
        <f>IF(C59="","",VLOOKUP(C59,男子!$A$2:$M$924,10,0))&amp;"  "&amp;IF(C59="","",VLOOKUP(C59,男子!$A$2:$M$924,11,0))</f>
        <v xml:space="preserve">  </v>
      </c>
      <c r="G59" s="30" t="str">
        <f>IF(C59="","",VLOOKUP(C59,男子!$A$2:$M$924,5,0))</f>
        <v/>
      </c>
      <c r="H59" s="39" t="str">
        <f>IF(C59="","",VLOOKUP(C59,男子!$A$2:$M$924,6,0))</f>
        <v/>
      </c>
      <c r="I59" s="83" t="str">
        <f>IF(C59="","",VLOOKUP(C59,男子!$A$2:$M$924,12,0))&amp;" "&amp;IF(C59="","",VLOOKUP(C59,男子!$A$2:$M$924,13,0))</f>
        <v xml:space="preserve"> </v>
      </c>
      <c r="J59" s="141" t="str">
        <f>IF(C59="","",VLOOKUP(C59,男子!$A$2:$O$924,14,0))</f>
        <v/>
      </c>
      <c r="K59" s="142" t="str">
        <f t="shared" si="0"/>
        <v/>
      </c>
      <c r="L59" s="143" t="str">
        <f>IF(C59="","",VLOOKUP(C59,男子!$A$2:$P$924,15,0))</f>
        <v/>
      </c>
      <c r="M59" s="67"/>
      <c r="N59" s="88" t="str">
        <f>IF(M59="","",VLOOKUP(M59,種目!$A$43:$B$52,2,0))</f>
        <v/>
      </c>
      <c r="O59" s="72"/>
      <c r="P59" s="32"/>
      <c r="Q59" s="31" t="str">
        <f>IF(O59="","",VLOOKUP(O59,女子!$A$2:$M$864,2,0))&amp;"  "&amp;IF(O59="","",VLOOKUP(O59,女子!$A$2:$M$864,3,0))</f>
        <v xml:space="preserve">  </v>
      </c>
      <c r="R59" s="31" t="str">
        <f>IF(O59="","",VLOOKUP(O59,女子!$A$2:$M$864,10,0))&amp;"  "&amp;IF(O59="","",VLOOKUP(O59,女子!$A$2:$M$864,11,0))</f>
        <v xml:space="preserve">  </v>
      </c>
      <c r="S59" s="31" t="str">
        <f>IF(O59="","",VLOOKUP(O59,女子!$A$2:$M$864,5,0))</f>
        <v/>
      </c>
      <c r="T59" s="31" t="str">
        <f>IF(O59="","",VLOOKUP(O59,女子!$A$2:$M$864,6,0))</f>
        <v/>
      </c>
      <c r="U59" s="90" t="str">
        <f>IF(O59="","",VLOOKUP(O59,女子!$A$2:$M$864,12,0))&amp;" "&amp;IF(O59="","",VLOOKUP(O59,女子!$A$2:$M$864,13,0))</f>
        <v xml:space="preserve"> </v>
      </c>
      <c r="V59" s="92" t="str">
        <f>IF(O59="","",VLOOKUP(O59,女子!$A$2:$O$864,14,0))</f>
        <v/>
      </c>
      <c r="W59" s="113" t="str">
        <f t="shared" si="1"/>
        <v/>
      </c>
      <c r="X59" s="149" t="str">
        <f>IF(O59="","",VLOOKUP(O59,女子!$A$2:$P$914,15,0))</f>
        <v/>
      </c>
      <c r="Y59" s="151"/>
    </row>
    <row r="60" spans="1:25" ht="15" customHeight="1" x14ac:dyDescent="0.2">
      <c r="A60" s="105"/>
      <c r="B60" s="77" t="str">
        <f>IF(A60="","",VLOOKUP(A60,種目!$A$29:$B$40,2,0))</f>
        <v/>
      </c>
      <c r="C60" s="72"/>
      <c r="D60" s="35"/>
      <c r="E60" s="30" t="str">
        <f>IF(C60="","",VLOOKUP(C60,男子!$A$2:$M$924,2,0))&amp;"  "&amp;IF(C60="","",VLOOKUP(C60,男子!$A$2:$M$924,3,0))</f>
        <v xml:space="preserve">  </v>
      </c>
      <c r="F60" s="30" t="str">
        <f>IF(C60="","",VLOOKUP(C60,男子!$A$2:$M$924,10,0))&amp;"  "&amp;IF(C60="","",VLOOKUP(C60,男子!$A$2:$M$924,11,0))</f>
        <v xml:space="preserve">  </v>
      </c>
      <c r="G60" s="30" t="str">
        <f>IF(C60="","",VLOOKUP(C60,男子!$A$2:$M$924,5,0))</f>
        <v/>
      </c>
      <c r="H60" s="39" t="str">
        <f>IF(C60="","",VLOOKUP(C60,男子!$A$2:$M$924,6,0))</f>
        <v/>
      </c>
      <c r="I60" s="83" t="str">
        <f>IF(C60="","",VLOOKUP(C60,男子!$A$2:$M$924,12,0))&amp;" "&amp;IF(C60="","",VLOOKUP(C60,男子!$A$2:$M$924,13,0))</f>
        <v xml:space="preserve"> </v>
      </c>
      <c r="J60" s="141" t="str">
        <f>IF(C60="","",VLOOKUP(C60,男子!$A$2:$O$924,14,0))</f>
        <v/>
      </c>
      <c r="K60" s="142" t="str">
        <f t="shared" si="0"/>
        <v/>
      </c>
      <c r="L60" s="143" t="str">
        <f>IF(C60="","",VLOOKUP(C60,男子!$A$2:$P$924,15,0))</f>
        <v/>
      </c>
      <c r="M60" s="67"/>
      <c r="N60" s="88" t="str">
        <f>IF(M60="","",VLOOKUP(M60,種目!$A$43:$B$52,2,0))</f>
        <v/>
      </c>
      <c r="O60" s="72"/>
      <c r="P60" s="32"/>
      <c r="Q60" s="31" t="str">
        <f>IF(O60="","",VLOOKUP(O60,女子!$A$2:$M$864,2,0))&amp;"  "&amp;IF(O60="","",VLOOKUP(O60,女子!$A$2:$M$864,3,0))</f>
        <v xml:space="preserve">  </v>
      </c>
      <c r="R60" s="31" t="str">
        <f>IF(O60="","",VLOOKUP(O60,女子!$A$2:$M$864,10,0))&amp;"  "&amp;IF(O60="","",VLOOKUP(O60,女子!$A$2:$M$864,11,0))</f>
        <v xml:space="preserve">  </v>
      </c>
      <c r="S60" s="31" t="str">
        <f>IF(O60="","",VLOOKUP(O60,女子!$A$2:$M$864,5,0))</f>
        <v/>
      </c>
      <c r="T60" s="31" t="str">
        <f>IF(O60="","",VLOOKUP(O60,女子!$A$2:$M$864,6,0))</f>
        <v/>
      </c>
      <c r="U60" s="90" t="str">
        <f>IF(O60="","",VLOOKUP(O60,女子!$A$2:$M$864,12,0))&amp;" "&amp;IF(O60="","",VLOOKUP(O60,女子!$A$2:$M$864,13,0))</f>
        <v xml:space="preserve"> </v>
      </c>
      <c r="V60" s="92" t="str">
        <f>IF(O60="","",VLOOKUP(O60,女子!$A$2:$O$864,14,0))</f>
        <v/>
      </c>
      <c r="W60" s="113" t="str">
        <f t="shared" si="1"/>
        <v/>
      </c>
      <c r="X60" s="149" t="str">
        <f>IF(O60="","",VLOOKUP(O60,女子!$A$2:$P$914,15,0))</f>
        <v/>
      </c>
      <c r="Y60" s="151"/>
    </row>
    <row r="61" spans="1:25" ht="15" customHeight="1" x14ac:dyDescent="0.2">
      <c r="A61" s="105"/>
      <c r="B61" s="77" t="str">
        <f>IF(A61="","",VLOOKUP(A61,種目!$A$29:$B$40,2,0))</f>
        <v/>
      </c>
      <c r="C61" s="72"/>
      <c r="D61" s="35"/>
      <c r="E61" s="30" t="str">
        <f>IF(C61="","",VLOOKUP(C61,男子!$A$2:$M$924,2,0))&amp;"  "&amp;IF(C61="","",VLOOKUP(C61,男子!$A$2:$M$924,3,0))</f>
        <v xml:space="preserve">  </v>
      </c>
      <c r="F61" s="30" t="str">
        <f>IF(C61="","",VLOOKUP(C61,男子!$A$2:$M$924,10,0))&amp;"  "&amp;IF(C61="","",VLOOKUP(C61,男子!$A$2:$M$924,11,0))</f>
        <v xml:space="preserve">  </v>
      </c>
      <c r="G61" s="30" t="str">
        <f>IF(C61="","",VLOOKUP(C61,男子!$A$2:$M$924,5,0))</f>
        <v/>
      </c>
      <c r="H61" s="39" t="str">
        <f>IF(C61="","",VLOOKUP(C61,男子!$A$2:$M$924,6,0))</f>
        <v/>
      </c>
      <c r="I61" s="83" t="str">
        <f>IF(C61="","",VLOOKUP(C61,男子!$A$2:$M$924,12,0))&amp;" "&amp;IF(C61="","",VLOOKUP(C61,男子!$A$2:$M$924,13,0))</f>
        <v xml:space="preserve"> </v>
      </c>
      <c r="J61" s="141" t="str">
        <f>IF(C61="","",VLOOKUP(C61,男子!$A$2:$O$924,14,0))</f>
        <v/>
      </c>
      <c r="K61" s="142" t="str">
        <f t="shared" si="0"/>
        <v/>
      </c>
      <c r="L61" s="143" t="str">
        <f>IF(C61="","",VLOOKUP(C61,男子!$A$2:$P$924,15,0))</f>
        <v/>
      </c>
      <c r="M61" s="67"/>
      <c r="N61" s="88" t="str">
        <f>IF(M61="","",VLOOKUP(M61,種目!$A$43:$B$52,2,0))</f>
        <v/>
      </c>
      <c r="O61" s="72"/>
      <c r="P61" s="32"/>
      <c r="Q61" s="31" t="str">
        <f>IF(O61="","",VLOOKUP(O61,女子!$A$2:$M$864,2,0))&amp;"  "&amp;IF(O61="","",VLOOKUP(O61,女子!$A$2:$M$864,3,0))</f>
        <v xml:space="preserve">  </v>
      </c>
      <c r="R61" s="31" t="str">
        <f>IF(O61="","",VLOOKUP(O61,女子!$A$2:$M$864,10,0))&amp;"  "&amp;IF(O61="","",VLOOKUP(O61,女子!$A$2:$M$864,11,0))</f>
        <v xml:space="preserve">  </v>
      </c>
      <c r="S61" s="31" t="str">
        <f>IF(O61="","",VLOOKUP(O61,女子!$A$2:$M$864,5,0))</f>
        <v/>
      </c>
      <c r="T61" s="31" t="str">
        <f>IF(O61="","",VLOOKUP(O61,女子!$A$2:$M$864,6,0))</f>
        <v/>
      </c>
      <c r="U61" s="90" t="str">
        <f>IF(O61="","",VLOOKUP(O61,女子!$A$2:$M$864,12,0))&amp;" "&amp;IF(O61="","",VLOOKUP(O61,女子!$A$2:$M$864,13,0))</f>
        <v xml:space="preserve"> </v>
      </c>
      <c r="V61" s="92" t="str">
        <f>IF(O61="","",VLOOKUP(O61,女子!$A$2:$O$864,14,0))</f>
        <v/>
      </c>
      <c r="W61" s="113" t="str">
        <f t="shared" si="1"/>
        <v/>
      </c>
      <c r="X61" s="149" t="str">
        <f>IF(O61="","",VLOOKUP(O61,女子!$A$2:$P$914,15,0))</f>
        <v/>
      </c>
      <c r="Y61" s="151"/>
    </row>
    <row r="62" spans="1:25" ht="15" customHeight="1" x14ac:dyDescent="0.2">
      <c r="A62" s="105"/>
      <c r="B62" s="77" t="str">
        <f>IF(A62="","",VLOOKUP(A62,種目!$A$29:$B$40,2,0))</f>
        <v/>
      </c>
      <c r="C62" s="72"/>
      <c r="D62" s="35"/>
      <c r="E62" s="30" t="str">
        <f>IF(C62="","",VLOOKUP(C62,男子!$A$2:$M$924,2,0))&amp;"  "&amp;IF(C62="","",VLOOKUP(C62,男子!$A$2:$M$924,3,0))</f>
        <v xml:space="preserve">  </v>
      </c>
      <c r="F62" s="30" t="str">
        <f>IF(C62="","",VLOOKUP(C62,男子!$A$2:$M$924,10,0))&amp;"  "&amp;IF(C62="","",VLOOKUP(C62,男子!$A$2:$M$924,11,0))</f>
        <v xml:space="preserve">  </v>
      </c>
      <c r="G62" s="30" t="str">
        <f>IF(C62="","",VLOOKUP(C62,男子!$A$2:$M$924,5,0))</f>
        <v/>
      </c>
      <c r="H62" s="39" t="str">
        <f>IF(C62="","",VLOOKUP(C62,男子!$A$2:$M$924,6,0))</f>
        <v/>
      </c>
      <c r="I62" s="83" t="str">
        <f>IF(C62="","",VLOOKUP(C62,男子!$A$2:$M$924,12,0))&amp;" "&amp;IF(C62="","",VLOOKUP(C62,男子!$A$2:$M$924,13,0))</f>
        <v xml:space="preserve"> </v>
      </c>
      <c r="J62" s="141" t="str">
        <f>IF(C62="","",VLOOKUP(C62,男子!$A$2:$O$924,14,0))</f>
        <v/>
      </c>
      <c r="K62" s="142" t="str">
        <f t="shared" si="0"/>
        <v/>
      </c>
      <c r="L62" s="143" t="str">
        <f>IF(C62="","",VLOOKUP(C62,男子!$A$2:$P$924,15,0))</f>
        <v/>
      </c>
      <c r="M62" s="68"/>
      <c r="N62" s="88" t="str">
        <f>IF(M62="","",VLOOKUP(M62,種目!$A$43:$B$52,2,0))</f>
        <v/>
      </c>
      <c r="O62" s="72"/>
      <c r="P62" s="32"/>
      <c r="Q62" s="31" t="str">
        <f>IF(O62="","",VLOOKUP(O62,女子!$A$2:$M$864,2,0))&amp;"  "&amp;IF(O62="","",VLOOKUP(O62,女子!$A$2:$M$864,3,0))</f>
        <v xml:space="preserve">  </v>
      </c>
      <c r="R62" s="31" t="str">
        <f>IF(O62="","",VLOOKUP(O62,女子!$A$2:$M$864,10,0))&amp;"  "&amp;IF(O62="","",VLOOKUP(O62,女子!$A$2:$M$864,11,0))</f>
        <v xml:space="preserve">  </v>
      </c>
      <c r="S62" s="31" t="str">
        <f>IF(O62="","",VLOOKUP(O62,女子!$A$2:$M$864,5,0))</f>
        <v/>
      </c>
      <c r="T62" s="31" t="str">
        <f>IF(O62="","",VLOOKUP(O62,女子!$A$2:$M$864,6,0))</f>
        <v/>
      </c>
      <c r="U62" s="90" t="str">
        <f>IF(O62="","",VLOOKUP(O62,女子!$A$2:$M$864,12,0))&amp;" "&amp;IF(O62="","",VLOOKUP(O62,女子!$A$2:$M$864,13,0))</f>
        <v xml:space="preserve"> </v>
      </c>
      <c r="V62" s="92" t="str">
        <f>IF(O62="","",VLOOKUP(O62,女子!$A$2:$O$864,14,0))</f>
        <v/>
      </c>
      <c r="W62" s="113" t="str">
        <f t="shared" si="1"/>
        <v/>
      </c>
      <c r="X62" s="149" t="str">
        <f>IF(O62="","",VLOOKUP(O62,女子!$A$2:$P$914,15,0))</f>
        <v/>
      </c>
      <c r="Y62" s="151"/>
    </row>
    <row r="63" spans="1:25" ht="15" customHeight="1" x14ac:dyDescent="0.2">
      <c r="A63" s="105"/>
      <c r="B63" s="77" t="str">
        <f>IF(A63="","",VLOOKUP(A63,種目!$A$29:$B$40,2,0))</f>
        <v/>
      </c>
      <c r="C63" s="72"/>
      <c r="D63" s="35"/>
      <c r="E63" s="30" t="str">
        <f>IF(C63="","",VLOOKUP(C63,男子!$A$2:$M$924,2,0))&amp;"  "&amp;IF(C63="","",VLOOKUP(C63,男子!$A$2:$M$924,3,0))</f>
        <v xml:space="preserve">  </v>
      </c>
      <c r="F63" s="30" t="str">
        <f>IF(C63="","",VLOOKUP(C63,男子!$A$2:$M$924,10,0))&amp;"  "&amp;IF(C63="","",VLOOKUP(C63,男子!$A$2:$M$924,11,0))</f>
        <v xml:space="preserve">  </v>
      </c>
      <c r="G63" s="30" t="str">
        <f>IF(C63="","",VLOOKUP(C63,男子!$A$2:$M$924,5,0))</f>
        <v/>
      </c>
      <c r="H63" s="39" t="str">
        <f>IF(C63="","",VLOOKUP(C63,男子!$A$2:$M$924,6,0))</f>
        <v/>
      </c>
      <c r="I63" s="83" t="str">
        <f>IF(C63="","",VLOOKUP(C63,男子!$A$2:$M$924,12,0))&amp;" "&amp;IF(C63="","",VLOOKUP(C63,男子!$A$2:$M$924,13,0))</f>
        <v xml:space="preserve"> </v>
      </c>
      <c r="J63" s="141" t="str">
        <f>IF(C63="","",VLOOKUP(C63,男子!$A$2:$O$924,14,0))</f>
        <v/>
      </c>
      <c r="K63" s="142" t="str">
        <f t="shared" si="0"/>
        <v/>
      </c>
      <c r="L63" s="143" t="str">
        <f>IF(C63="","",VLOOKUP(C63,男子!$A$2:$P$924,15,0))</f>
        <v/>
      </c>
      <c r="M63" s="68"/>
      <c r="N63" s="88" t="str">
        <f>IF(M63="","",VLOOKUP(M63,種目!$A$43:$B$52,2,0))</f>
        <v/>
      </c>
      <c r="O63" s="72"/>
      <c r="P63" s="32"/>
      <c r="Q63" s="31" t="str">
        <f>IF(O63="","",VLOOKUP(O63,女子!$A$2:$M$864,2,0))&amp;"  "&amp;IF(O63="","",VLOOKUP(O63,女子!$A$2:$M$864,3,0))</f>
        <v xml:space="preserve">  </v>
      </c>
      <c r="R63" s="31" t="str">
        <f>IF(O63="","",VLOOKUP(O63,女子!$A$2:$M$864,10,0))&amp;"  "&amp;IF(O63="","",VLOOKUP(O63,女子!$A$2:$M$864,11,0))</f>
        <v xml:space="preserve">  </v>
      </c>
      <c r="S63" s="31" t="str">
        <f>IF(O63="","",VLOOKUP(O63,女子!$A$2:$M$864,5,0))</f>
        <v/>
      </c>
      <c r="T63" s="31" t="str">
        <f>IF(O63="","",VLOOKUP(O63,女子!$A$2:$M$864,6,0))</f>
        <v/>
      </c>
      <c r="U63" s="90" t="str">
        <f>IF(O63="","",VLOOKUP(O63,女子!$A$2:$M$864,12,0))&amp;" "&amp;IF(O63="","",VLOOKUP(O63,女子!$A$2:$M$864,13,0))</f>
        <v xml:space="preserve"> </v>
      </c>
      <c r="V63" s="92" t="str">
        <f>IF(O63="","",VLOOKUP(O63,女子!$A$2:$O$864,14,0))</f>
        <v/>
      </c>
      <c r="W63" s="113" t="str">
        <f t="shared" si="1"/>
        <v/>
      </c>
      <c r="X63" s="149" t="str">
        <f>IF(O63="","",VLOOKUP(O63,女子!$A$2:$P$914,15,0))</f>
        <v/>
      </c>
      <c r="Y63" s="151"/>
    </row>
    <row r="64" spans="1:25" ht="15" customHeight="1" x14ac:dyDescent="0.2">
      <c r="A64" s="105"/>
      <c r="B64" s="77" t="str">
        <f>IF(A64="","",VLOOKUP(A64,種目!$A$29:$B$40,2,0))</f>
        <v/>
      </c>
      <c r="C64" s="72"/>
      <c r="D64" s="35"/>
      <c r="E64" s="30" t="str">
        <f>IF(C64="","",VLOOKUP(C64,男子!$A$2:$M$924,2,0))&amp;"  "&amp;IF(C64="","",VLOOKUP(C64,男子!$A$2:$M$924,3,0))</f>
        <v xml:space="preserve">  </v>
      </c>
      <c r="F64" s="30" t="str">
        <f>IF(C64="","",VLOOKUP(C64,男子!$A$2:$M$924,10,0))&amp;"  "&amp;IF(C64="","",VLOOKUP(C64,男子!$A$2:$M$924,11,0))</f>
        <v xml:space="preserve">  </v>
      </c>
      <c r="G64" s="30" t="str">
        <f>IF(C64="","",VLOOKUP(C64,男子!$A$2:$M$924,5,0))</f>
        <v/>
      </c>
      <c r="H64" s="39" t="str">
        <f>IF(C64="","",VLOOKUP(C64,男子!$A$2:$M$924,6,0))</f>
        <v/>
      </c>
      <c r="I64" s="83" t="str">
        <f>IF(C64="","",VLOOKUP(C64,男子!$A$2:$M$924,12,0))&amp;" "&amp;IF(C64="","",VLOOKUP(C64,男子!$A$2:$M$924,13,0))</f>
        <v xml:space="preserve"> </v>
      </c>
      <c r="J64" s="141" t="str">
        <f>IF(C64="","",VLOOKUP(C64,男子!$A$2:$O$924,14,0))</f>
        <v/>
      </c>
      <c r="K64" s="142" t="str">
        <f t="shared" si="0"/>
        <v/>
      </c>
      <c r="L64" s="143" t="str">
        <f>IF(C64="","",VLOOKUP(C64,男子!$A$2:$P$924,15,0))</f>
        <v/>
      </c>
      <c r="M64" s="68"/>
      <c r="N64" s="88" t="str">
        <f>IF(M64="","",VLOOKUP(M64,種目!$A$43:$B$52,2,0))</f>
        <v/>
      </c>
      <c r="O64" s="72"/>
      <c r="P64" s="32"/>
      <c r="Q64" s="31" t="str">
        <f>IF(O64="","",VLOOKUP(O64,女子!$A$2:$M$864,2,0))&amp;"  "&amp;IF(O64="","",VLOOKUP(O64,女子!$A$2:$M$864,3,0))</f>
        <v xml:space="preserve">  </v>
      </c>
      <c r="R64" s="31" t="str">
        <f>IF(O64="","",VLOOKUP(O64,女子!$A$2:$M$864,10,0))&amp;"  "&amp;IF(O64="","",VLOOKUP(O64,女子!$A$2:$M$864,11,0))</f>
        <v xml:space="preserve">  </v>
      </c>
      <c r="S64" s="31" t="str">
        <f>IF(O64="","",VLOOKUP(O64,女子!$A$2:$M$864,5,0))</f>
        <v/>
      </c>
      <c r="T64" s="31" t="str">
        <f>IF(O64="","",VLOOKUP(O64,女子!$A$2:$M$864,6,0))</f>
        <v/>
      </c>
      <c r="U64" s="90" t="str">
        <f>IF(O64="","",VLOOKUP(O64,女子!$A$2:$M$864,12,0))&amp;" "&amp;IF(O64="","",VLOOKUP(O64,女子!$A$2:$M$864,13,0))</f>
        <v xml:space="preserve"> </v>
      </c>
      <c r="V64" s="92" t="str">
        <f>IF(O64="","",VLOOKUP(O64,女子!$A$2:$O$864,14,0))</f>
        <v/>
      </c>
      <c r="W64" s="113" t="str">
        <f t="shared" si="1"/>
        <v/>
      </c>
      <c r="X64" s="149" t="str">
        <f>IF(O64="","",VLOOKUP(O64,女子!$A$2:$P$914,15,0))</f>
        <v/>
      </c>
      <c r="Y64" s="151"/>
    </row>
    <row r="65" spans="1:25" ht="15" customHeight="1" x14ac:dyDescent="0.2">
      <c r="A65" s="105"/>
      <c r="B65" s="77" t="str">
        <f>IF(A65="","",VLOOKUP(A65,種目!$A$29:$B$40,2,0))</f>
        <v/>
      </c>
      <c r="C65" s="72"/>
      <c r="D65" s="35"/>
      <c r="E65" s="30" t="str">
        <f>IF(C65="","",VLOOKUP(C65,男子!$A$2:$M$924,2,0))&amp;"  "&amp;IF(C65="","",VLOOKUP(C65,男子!$A$2:$M$924,3,0))</f>
        <v xml:space="preserve">  </v>
      </c>
      <c r="F65" s="30" t="str">
        <f>IF(C65="","",VLOOKUP(C65,男子!$A$2:$M$924,10,0))&amp;"  "&amp;IF(C65="","",VLOOKUP(C65,男子!$A$2:$M$924,11,0))</f>
        <v xml:space="preserve">  </v>
      </c>
      <c r="G65" s="30" t="str">
        <f>IF(C65="","",VLOOKUP(C65,男子!$A$2:$M$924,5,0))</f>
        <v/>
      </c>
      <c r="H65" s="39" t="str">
        <f>IF(C65="","",VLOOKUP(C65,男子!$A$2:$M$924,6,0))</f>
        <v/>
      </c>
      <c r="I65" s="83" t="str">
        <f>IF(C65="","",VLOOKUP(C65,男子!$A$2:$M$924,12,0))&amp;" "&amp;IF(C65="","",VLOOKUP(C65,男子!$A$2:$M$924,13,0))</f>
        <v xml:space="preserve"> </v>
      </c>
      <c r="J65" s="141" t="str">
        <f>IF(C65="","",VLOOKUP(C65,男子!$A$2:$O$924,14,0))</f>
        <v/>
      </c>
      <c r="K65" s="142" t="str">
        <f t="shared" si="0"/>
        <v/>
      </c>
      <c r="L65" s="143" t="str">
        <f>IF(C65="","",VLOOKUP(C65,男子!$A$2:$P$924,15,0))</f>
        <v/>
      </c>
      <c r="M65" s="68"/>
      <c r="N65" s="88" t="str">
        <f>IF(M65="","",VLOOKUP(M65,種目!$A$43:$B$52,2,0))</f>
        <v/>
      </c>
      <c r="O65" s="72"/>
      <c r="P65" s="32"/>
      <c r="Q65" s="31" t="str">
        <f>IF(O65="","",VLOOKUP(O65,女子!$A$2:$M$864,2,0))&amp;"  "&amp;IF(O65="","",VLOOKUP(O65,女子!$A$2:$M$864,3,0))</f>
        <v xml:space="preserve">  </v>
      </c>
      <c r="R65" s="31" t="str">
        <f>IF(O65="","",VLOOKUP(O65,女子!$A$2:$M$864,10,0))&amp;"  "&amp;IF(O65="","",VLOOKUP(O65,女子!$A$2:$M$864,11,0))</f>
        <v xml:space="preserve">  </v>
      </c>
      <c r="S65" s="31" t="str">
        <f>IF(O65="","",VLOOKUP(O65,女子!$A$2:$M$864,5,0))</f>
        <v/>
      </c>
      <c r="T65" s="31" t="str">
        <f>IF(O65="","",VLOOKUP(O65,女子!$A$2:$M$864,6,0))</f>
        <v/>
      </c>
      <c r="U65" s="90" t="str">
        <f>IF(O65="","",VLOOKUP(O65,女子!$A$2:$M$864,12,0))&amp;" "&amp;IF(O65="","",VLOOKUP(O65,女子!$A$2:$M$864,13,0))</f>
        <v xml:space="preserve"> </v>
      </c>
      <c r="V65" s="92" t="str">
        <f>IF(O65="","",VLOOKUP(O65,女子!$A$2:$O$864,14,0))</f>
        <v/>
      </c>
      <c r="W65" s="113" t="str">
        <f t="shared" si="1"/>
        <v/>
      </c>
      <c r="X65" s="149" t="str">
        <f>IF(O65="","",VLOOKUP(O65,女子!$A$2:$P$914,15,0))</f>
        <v/>
      </c>
      <c r="Y65" s="151"/>
    </row>
    <row r="66" spans="1:25" ht="15" customHeight="1" x14ac:dyDescent="0.2">
      <c r="A66" s="105"/>
      <c r="B66" s="77" t="str">
        <f>IF(A66="","",VLOOKUP(A66,種目!$A$29:$B$40,2,0))</f>
        <v/>
      </c>
      <c r="C66" s="72"/>
      <c r="D66" s="35"/>
      <c r="E66" s="30" t="str">
        <f>IF(C66="","",VLOOKUP(C66,男子!$A$2:$M$924,2,0))&amp;"  "&amp;IF(C66="","",VLOOKUP(C66,男子!$A$2:$M$924,3,0))</f>
        <v xml:space="preserve">  </v>
      </c>
      <c r="F66" s="30" t="str">
        <f>IF(C66="","",VLOOKUP(C66,男子!$A$2:$M$924,10,0))&amp;"  "&amp;IF(C66="","",VLOOKUP(C66,男子!$A$2:$M$924,11,0))</f>
        <v xml:space="preserve">  </v>
      </c>
      <c r="G66" s="30" t="str">
        <f>IF(C66="","",VLOOKUP(C66,男子!$A$2:$M$924,5,0))</f>
        <v/>
      </c>
      <c r="H66" s="39" t="str">
        <f>IF(C66="","",VLOOKUP(C66,男子!$A$2:$M$924,6,0))</f>
        <v/>
      </c>
      <c r="I66" s="83" t="str">
        <f>IF(C66="","",VLOOKUP(C66,男子!$A$2:$M$924,12,0))&amp;" "&amp;IF(C66="","",VLOOKUP(C66,男子!$A$2:$M$924,13,0))</f>
        <v xml:space="preserve"> </v>
      </c>
      <c r="J66" s="141" t="str">
        <f>IF(C66="","",VLOOKUP(C66,男子!$A$2:$O$924,14,0))</f>
        <v/>
      </c>
      <c r="K66" s="142" t="str">
        <f t="shared" si="0"/>
        <v/>
      </c>
      <c r="L66" s="143" t="str">
        <f>IF(C66="","",VLOOKUP(C66,男子!$A$2:$P$924,15,0))</f>
        <v/>
      </c>
      <c r="M66" s="68"/>
      <c r="N66" s="88" t="str">
        <f>IF(M66="","",VLOOKUP(M66,種目!$A$43:$B$52,2,0))</f>
        <v/>
      </c>
      <c r="O66" s="72"/>
      <c r="P66" s="32"/>
      <c r="Q66" s="31" t="str">
        <f>IF(O66="","",VLOOKUP(O66,女子!$A$2:$M$864,2,0))&amp;"  "&amp;IF(O66="","",VLOOKUP(O66,女子!$A$2:$M$864,3,0))</f>
        <v xml:space="preserve">  </v>
      </c>
      <c r="R66" s="31" t="str">
        <f>IF(O66="","",VLOOKUP(O66,女子!$A$2:$M$864,10,0))&amp;"  "&amp;IF(O66="","",VLOOKUP(O66,女子!$A$2:$M$864,11,0))</f>
        <v xml:space="preserve">  </v>
      </c>
      <c r="S66" s="31" t="str">
        <f>IF(O66="","",VLOOKUP(O66,女子!$A$2:$M$864,5,0))</f>
        <v/>
      </c>
      <c r="T66" s="31" t="str">
        <f>IF(O66="","",VLOOKUP(O66,女子!$A$2:$M$864,6,0))</f>
        <v/>
      </c>
      <c r="U66" s="90" t="str">
        <f>IF(O66="","",VLOOKUP(O66,女子!$A$2:$M$864,12,0))&amp;" "&amp;IF(O66="","",VLOOKUP(O66,女子!$A$2:$M$864,13,0))</f>
        <v xml:space="preserve"> </v>
      </c>
      <c r="V66" s="92" t="str">
        <f>IF(O66="","",VLOOKUP(O66,女子!$A$2:$O$864,14,0))</f>
        <v/>
      </c>
      <c r="W66" s="113" t="str">
        <f t="shared" si="1"/>
        <v/>
      </c>
      <c r="X66" s="149" t="str">
        <f>IF(O66="","",VLOOKUP(O66,女子!$A$2:$P$914,15,0))</f>
        <v/>
      </c>
      <c r="Y66" s="151"/>
    </row>
    <row r="67" spans="1:25" ht="15" customHeight="1" x14ac:dyDescent="0.2">
      <c r="A67" s="105"/>
      <c r="B67" s="77" t="str">
        <f>IF(A67="","",VLOOKUP(A67,種目!$A$29:$B$40,2,0))</f>
        <v/>
      </c>
      <c r="C67" s="72"/>
      <c r="D67" s="35"/>
      <c r="E67" s="30" t="str">
        <f>IF(C67="","",VLOOKUP(C67,男子!$A$2:$M$924,2,0))&amp;"  "&amp;IF(C67="","",VLOOKUP(C67,男子!$A$2:$M$924,3,0))</f>
        <v xml:space="preserve">  </v>
      </c>
      <c r="F67" s="30" t="str">
        <f>IF(C67="","",VLOOKUP(C67,男子!$A$2:$M$924,10,0))&amp;"  "&amp;IF(C67="","",VLOOKUP(C67,男子!$A$2:$M$924,11,0))</f>
        <v xml:space="preserve">  </v>
      </c>
      <c r="G67" s="30" t="str">
        <f>IF(C67="","",VLOOKUP(C67,男子!$A$2:$M$924,5,0))</f>
        <v/>
      </c>
      <c r="H67" s="39" t="str">
        <f>IF(C67="","",VLOOKUP(C67,男子!$A$2:$M$924,6,0))</f>
        <v/>
      </c>
      <c r="I67" s="83" t="str">
        <f>IF(C67="","",VLOOKUP(C67,男子!$A$2:$M$924,12,0))&amp;" "&amp;IF(C67="","",VLOOKUP(C67,男子!$A$2:$M$924,13,0))</f>
        <v xml:space="preserve"> </v>
      </c>
      <c r="J67" s="141" t="str">
        <f>IF(C67="","",VLOOKUP(C67,男子!$A$2:$O$924,14,0))</f>
        <v/>
      </c>
      <c r="K67" s="142" t="str">
        <f t="shared" si="0"/>
        <v/>
      </c>
      <c r="L67" s="143" t="str">
        <f>IF(C67="","",VLOOKUP(C67,男子!$A$2:$P$924,15,0))</f>
        <v/>
      </c>
      <c r="M67" s="68"/>
      <c r="N67" s="88" t="str">
        <f>IF(M67="","",VLOOKUP(M67,種目!$A$43:$B$52,2,0))</f>
        <v/>
      </c>
      <c r="O67" s="72"/>
      <c r="P67" s="32"/>
      <c r="Q67" s="31" t="str">
        <f>IF(O67="","",VLOOKUP(O67,女子!$A$2:$M$864,2,0))&amp;"  "&amp;IF(O67="","",VLOOKUP(O67,女子!$A$2:$M$864,3,0))</f>
        <v xml:space="preserve">  </v>
      </c>
      <c r="R67" s="31" t="str">
        <f>IF(O67="","",VLOOKUP(O67,女子!$A$2:$M$864,10,0))&amp;"  "&amp;IF(O67="","",VLOOKUP(O67,女子!$A$2:$M$864,11,0))</f>
        <v xml:space="preserve">  </v>
      </c>
      <c r="S67" s="31" t="str">
        <f>IF(O67="","",VLOOKUP(O67,女子!$A$2:$M$864,5,0))</f>
        <v/>
      </c>
      <c r="T67" s="31" t="str">
        <f>IF(O67="","",VLOOKUP(O67,女子!$A$2:$M$864,6,0))</f>
        <v/>
      </c>
      <c r="U67" s="90" t="str">
        <f>IF(O67="","",VLOOKUP(O67,女子!$A$2:$M$864,12,0))&amp;" "&amp;IF(O67="","",VLOOKUP(O67,女子!$A$2:$M$864,13,0))</f>
        <v xml:space="preserve"> </v>
      </c>
      <c r="V67" s="92" t="str">
        <f>IF(O67="","",VLOOKUP(O67,女子!$A$2:$O$864,14,0))</f>
        <v/>
      </c>
      <c r="W67" s="113" t="str">
        <f t="shared" si="1"/>
        <v/>
      </c>
      <c r="X67" s="149" t="str">
        <f>IF(O67="","",VLOOKUP(O67,女子!$A$2:$P$914,15,0))</f>
        <v/>
      </c>
      <c r="Y67" s="151"/>
    </row>
    <row r="68" spans="1:25" ht="15" customHeight="1" x14ac:dyDescent="0.2">
      <c r="A68" s="105"/>
      <c r="B68" s="77" t="str">
        <f>IF(A68="","",VLOOKUP(A68,種目!$A$29:$B$40,2,0))</f>
        <v/>
      </c>
      <c r="C68" s="72"/>
      <c r="D68" s="35"/>
      <c r="E68" s="30" t="str">
        <f>IF(C68="","",VLOOKUP(C68,男子!$A$2:$M$924,2,0))&amp;"  "&amp;IF(C68="","",VLOOKUP(C68,男子!$A$2:$M$924,3,0))</f>
        <v xml:space="preserve">  </v>
      </c>
      <c r="F68" s="30" t="str">
        <f>IF(C68="","",VLOOKUP(C68,男子!$A$2:$M$924,10,0))&amp;"  "&amp;IF(C68="","",VLOOKUP(C68,男子!$A$2:$M$924,11,0))</f>
        <v xml:space="preserve">  </v>
      </c>
      <c r="G68" s="30" t="str">
        <f>IF(C68="","",VLOOKUP(C68,男子!$A$2:$M$924,5,0))</f>
        <v/>
      </c>
      <c r="H68" s="39" t="str">
        <f>IF(C68="","",VLOOKUP(C68,男子!$A$2:$M$924,6,0))</f>
        <v/>
      </c>
      <c r="I68" s="83" t="str">
        <f>IF(C68="","",VLOOKUP(C68,男子!$A$2:$M$924,12,0))&amp;" "&amp;IF(C68="","",VLOOKUP(C68,男子!$A$2:$M$924,13,0))</f>
        <v xml:space="preserve"> </v>
      </c>
      <c r="J68" s="141" t="str">
        <f>IF(C68="","",VLOOKUP(C68,男子!$A$2:$O$924,14,0))</f>
        <v/>
      </c>
      <c r="K68" s="142" t="str">
        <f t="shared" si="0"/>
        <v/>
      </c>
      <c r="L68" s="143" t="str">
        <f>IF(C68="","",VLOOKUP(C68,男子!$A$2:$P$924,15,0))</f>
        <v/>
      </c>
      <c r="M68" s="68"/>
      <c r="N68" s="88" t="str">
        <f>IF(M68="","",VLOOKUP(M68,種目!$A$43:$B$52,2,0))</f>
        <v/>
      </c>
      <c r="O68" s="72"/>
      <c r="P68" s="32"/>
      <c r="Q68" s="31" t="str">
        <f>IF(O68="","",VLOOKUP(O68,女子!$A$2:$M$864,2,0))&amp;"  "&amp;IF(O68="","",VLOOKUP(O68,女子!$A$2:$M$864,3,0))</f>
        <v xml:space="preserve">  </v>
      </c>
      <c r="R68" s="31" t="str">
        <f>IF(O68="","",VLOOKUP(O68,女子!$A$2:$M$864,10,0))&amp;"  "&amp;IF(O68="","",VLOOKUP(O68,女子!$A$2:$M$864,11,0))</f>
        <v xml:space="preserve">  </v>
      </c>
      <c r="S68" s="31" t="str">
        <f>IF(O68="","",VLOOKUP(O68,女子!$A$2:$M$864,5,0))</f>
        <v/>
      </c>
      <c r="T68" s="31" t="str">
        <f>IF(O68="","",VLOOKUP(O68,女子!$A$2:$M$864,6,0))</f>
        <v/>
      </c>
      <c r="U68" s="90" t="str">
        <f>IF(O68="","",VLOOKUP(O68,女子!$A$2:$M$864,12,0))&amp;" "&amp;IF(O68="","",VLOOKUP(O68,女子!$A$2:$M$864,13,0))</f>
        <v xml:space="preserve"> </v>
      </c>
      <c r="V68" s="92" t="str">
        <f>IF(O68="","",VLOOKUP(O68,女子!$A$2:$O$864,14,0))</f>
        <v/>
      </c>
      <c r="W68" s="113" t="str">
        <f t="shared" si="1"/>
        <v/>
      </c>
      <c r="X68" s="149" t="str">
        <f>IF(O68="","",VLOOKUP(O68,女子!$A$2:$P$914,15,0))</f>
        <v/>
      </c>
      <c r="Y68" s="151"/>
    </row>
    <row r="69" spans="1:25" ht="15" customHeight="1" x14ac:dyDescent="0.2">
      <c r="A69" s="105"/>
      <c r="B69" s="77" t="str">
        <f>IF(A69="","",VLOOKUP(A69,種目!$A$29:$B$40,2,0))</f>
        <v/>
      </c>
      <c r="C69" s="72"/>
      <c r="D69" s="35"/>
      <c r="E69" s="30" t="str">
        <f>IF(C69="","",VLOOKUP(C69,男子!$A$2:$M$924,2,0))&amp;"  "&amp;IF(C69="","",VLOOKUP(C69,男子!$A$2:$M$924,3,0))</f>
        <v xml:space="preserve">  </v>
      </c>
      <c r="F69" s="30" t="str">
        <f>IF(C69="","",VLOOKUP(C69,男子!$A$2:$M$924,10,0))&amp;"  "&amp;IF(C69="","",VLOOKUP(C69,男子!$A$2:$M$924,11,0))</f>
        <v xml:space="preserve">  </v>
      </c>
      <c r="G69" s="30" t="str">
        <f>IF(C69="","",VLOOKUP(C69,男子!$A$2:$M$924,5,0))</f>
        <v/>
      </c>
      <c r="H69" s="39" t="str">
        <f>IF(C69="","",VLOOKUP(C69,男子!$A$2:$M$924,6,0))</f>
        <v/>
      </c>
      <c r="I69" s="83" t="str">
        <f>IF(C69="","",VLOOKUP(C69,男子!$A$2:$M$924,12,0))&amp;" "&amp;IF(C69="","",VLOOKUP(C69,男子!$A$2:$M$924,13,0))</f>
        <v xml:space="preserve"> </v>
      </c>
      <c r="J69" s="141" t="str">
        <f>IF(C69="","",VLOOKUP(C69,男子!$A$2:$O$924,14,0))</f>
        <v/>
      </c>
      <c r="K69" s="142" t="str">
        <f t="shared" si="0"/>
        <v/>
      </c>
      <c r="L69" s="143" t="str">
        <f>IF(C69="","",VLOOKUP(C69,男子!$A$2:$P$924,15,0))</f>
        <v/>
      </c>
      <c r="M69" s="68"/>
      <c r="N69" s="88" t="str">
        <f>IF(M69="","",VLOOKUP(M69,種目!$A$43:$B$52,2,0))</f>
        <v/>
      </c>
      <c r="O69" s="72"/>
      <c r="P69" s="32"/>
      <c r="Q69" s="31" t="str">
        <f>IF(O69="","",VLOOKUP(O69,女子!$A$2:$M$864,2,0))&amp;"  "&amp;IF(O69="","",VLOOKUP(O69,女子!$A$2:$M$864,3,0))</f>
        <v xml:space="preserve">  </v>
      </c>
      <c r="R69" s="31" t="str">
        <f>IF(O69="","",VLOOKUP(O69,女子!$A$2:$M$864,10,0))&amp;"  "&amp;IF(O69="","",VLOOKUP(O69,女子!$A$2:$M$864,11,0))</f>
        <v xml:space="preserve">  </v>
      </c>
      <c r="S69" s="31" t="str">
        <f>IF(O69="","",VLOOKUP(O69,女子!$A$2:$M$864,5,0))</f>
        <v/>
      </c>
      <c r="T69" s="31" t="str">
        <f>IF(O69="","",VLOOKUP(O69,女子!$A$2:$M$864,6,0))</f>
        <v/>
      </c>
      <c r="U69" s="90" t="str">
        <f>IF(O69="","",VLOOKUP(O69,女子!$A$2:$M$864,12,0))&amp;" "&amp;IF(O69="","",VLOOKUP(O69,女子!$A$2:$M$864,13,0))</f>
        <v xml:space="preserve"> </v>
      </c>
      <c r="V69" s="92" t="str">
        <f>IF(O69="","",VLOOKUP(O69,女子!$A$2:$O$864,14,0))</f>
        <v/>
      </c>
      <c r="W69" s="113" t="str">
        <f t="shared" si="1"/>
        <v/>
      </c>
      <c r="X69" s="149" t="str">
        <f>IF(O69="","",VLOOKUP(O69,女子!$A$2:$P$914,15,0))</f>
        <v/>
      </c>
      <c r="Y69" s="151"/>
    </row>
    <row r="70" spans="1:25" ht="15" customHeight="1" x14ac:dyDescent="0.2">
      <c r="A70" s="105"/>
      <c r="B70" s="77" t="str">
        <f>IF(A70="","",VLOOKUP(A70,種目!$A$29:$B$40,2,0))</f>
        <v/>
      </c>
      <c r="C70" s="72"/>
      <c r="D70" s="35"/>
      <c r="E70" s="30" t="str">
        <f>IF(C70="","",VLOOKUP(C70,男子!$A$2:$M$924,2,0))&amp;"  "&amp;IF(C70="","",VLOOKUP(C70,男子!$A$2:$M$924,3,0))</f>
        <v xml:space="preserve">  </v>
      </c>
      <c r="F70" s="30" t="str">
        <f>IF(C70="","",VLOOKUP(C70,男子!$A$2:$M$924,10,0))&amp;"  "&amp;IF(C70="","",VLOOKUP(C70,男子!$A$2:$M$924,11,0))</f>
        <v xml:space="preserve">  </v>
      </c>
      <c r="G70" s="30" t="str">
        <f>IF(C70="","",VLOOKUP(C70,男子!$A$2:$M$924,5,0))</f>
        <v/>
      </c>
      <c r="H70" s="39" t="str">
        <f>IF(C70="","",VLOOKUP(C70,男子!$A$2:$M$924,6,0))</f>
        <v/>
      </c>
      <c r="I70" s="83" t="str">
        <f>IF(C70="","",VLOOKUP(C70,男子!$A$2:$M$924,12,0))&amp;" "&amp;IF(C70="","",VLOOKUP(C70,男子!$A$2:$M$924,13,0))</f>
        <v xml:space="preserve"> </v>
      </c>
      <c r="J70" s="141" t="str">
        <f>IF(C70="","",VLOOKUP(C70,男子!$A$2:$O$924,14,0))</f>
        <v/>
      </c>
      <c r="K70" s="142" t="str">
        <f t="shared" si="0"/>
        <v/>
      </c>
      <c r="L70" s="143" t="str">
        <f>IF(C70="","",VLOOKUP(C70,男子!$A$2:$P$924,15,0))</f>
        <v/>
      </c>
      <c r="M70" s="68"/>
      <c r="N70" s="88" t="str">
        <f>IF(M70="","",VLOOKUP(M70,種目!$A$43:$B$52,2,0))</f>
        <v/>
      </c>
      <c r="O70" s="72"/>
      <c r="P70" s="32"/>
      <c r="Q70" s="31" t="str">
        <f>IF(O70="","",VLOOKUP(O70,女子!$A$2:$M$864,2,0))&amp;"  "&amp;IF(O70="","",VLOOKUP(O70,女子!$A$2:$M$864,3,0))</f>
        <v xml:space="preserve">  </v>
      </c>
      <c r="R70" s="31" t="str">
        <f>IF(O70="","",VLOOKUP(O70,女子!$A$2:$M$864,10,0))&amp;"  "&amp;IF(O70="","",VLOOKUP(O70,女子!$A$2:$M$864,11,0))</f>
        <v xml:space="preserve">  </v>
      </c>
      <c r="S70" s="31" t="str">
        <f>IF(O70="","",VLOOKUP(O70,女子!$A$2:$M$864,5,0))</f>
        <v/>
      </c>
      <c r="T70" s="31" t="str">
        <f>IF(O70="","",VLOOKUP(O70,女子!$A$2:$M$864,6,0))</f>
        <v/>
      </c>
      <c r="U70" s="90" t="str">
        <f>IF(O70="","",VLOOKUP(O70,女子!$A$2:$M$864,12,0))&amp;" "&amp;IF(O70="","",VLOOKUP(O70,女子!$A$2:$M$864,13,0))</f>
        <v xml:space="preserve"> </v>
      </c>
      <c r="V70" s="92" t="str">
        <f>IF(O70="","",VLOOKUP(O70,女子!$A$2:$O$864,14,0))</f>
        <v/>
      </c>
      <c r="W70" s="113" t="str">
        <f t="shared" si="1"/>
        <v/>
      </c>
      <c r="X70" s="149" t="str">
        <f>IF(O70="","",VLOOKUP(O70,女子!$A$2:$P$914,15,0))</f>
        <v/>
      </c>
      <c r="Y70" s="151"/>
    </row>
    <row r="71" spans="1:25" ht="15" customHeight="1" x14ac:dyDescent="0.2">
      <c r="A71" s="105"/>
      <c r="B71" s="77" t="str">
        <f>IF(A71="","",VLOOKUP(A71,種目!$A$29:$B$40,2,0))</f>
        <v/>
      </c>
      <c r="C71" s="72"/>
      <c r="D71" s="35"/>
      <c r="E71" s="30" t="str">
        <f>IF(C71="","",VLOOKUP(C71,男子!$A$2:$M$924,2,0))&amp;"  "&amp;IF(C71="","",VLOOKUP(C71,男子!$A$2:$M$924,3,0))</f>
        <v xml:space="preserve">  </v>
      </c>
      <c r="F71" s="30" t="str">
        <f>IF(C71="","",VLOOKUP(C71,男子!$A$2:$M$924,10,0))&amp;"  "&amp;IF(C71="","",VLOOKUP(C71,男子!$A$2:$M$924,11,0))</f>
        <v xml:space="preserve">  </v>
      </c>
      <c r="G71" s="30" t="str">
        <f>IF(C71="","",VLOOKUP(C71,男子!$A$2:$M$924,5,0))</f>
        <v/>
      </c>
      <c r="H71" s="39" t="str">
        <f>IF(C71="","",VLOOKUP(C71,男子!$A$2:$M$924,6,0))</f>
        <v/>
      </c>
      <c r="I71" s="83" t="str">
        <f>IF(C71="","",VLOOKUP(C71,男子!$A$2:$M$924,12,0))&amp;" "&amp;IF(C71="","",VLOOKUP(C71,男子!$A$2:$M$924,13,0))</f>
        <v xml:space="preserve"> </v>
      </c>
      <c r="J71" s="141" t="str">
        <f>IF(C71="","",VLOOKUP(C71,男子!$A$2:$O$924,14,0))</f>
        <v/>
      </c>
      <c r="K71" s="142" t="str">
        <f t="shared" si="0"/>
        <v/>
      </c>
      <c r="L71" s="143" t="str">
        <f>IF(C71="","",VLOOKUP(C71,男子!$A$2:$P$924,15,0))</f>
        <v/>
      </c>
      <c r="M71" s="68"/>
      <c r="N71" s="88" t="str">
        <f>IF(M71="","",VLOOKUP(M71,種目!$A$43:$B$52,2,0))</f>
        <v/>
      </c>
      <c r="O71" s="72"/>
      <c r="P71" s="32"/>
      <c r="Q71" s="31" t="str">
        <f>IF(O71="","",VLOOKUP(O71,女子!$A$2:$M$864,2,0))&amp;"  "&amp;IF(O71="","",VLOOKUP(O71,女子!$A$2:$M$864,3,0))</f>
        <v xml:space="preserve">  </v>
      </c>
      <c r="R71" s="31" t="str">
        <f>IF(O71="","",VLOOKUP(O71,女子!$A$2:$M$864,10,0))&amp;"  "&amp;IF(O71="","",VLOOKUP(O71,女子!$A$2:$M$864,11,0))</f>
        <v xml:space="preserve">  </v>
      </c>
      <c r="S71" s="31" t="str">
        <f>IF(O71="","",VLOOKUP(O71,女子!$A$2:$M$864,5,0))</f>
        <v/>
      </c>
      <c r="T71" s="31" t="str">
        <f>IF(O71="","",VLOOKUP(O71,女子!$A$2:$M$864,6,0))</f>
        <v/>
      </c>
      <c r="U71" s="90" t="str">
        <f>IF(O71="","",VLOOKUP(O71,女子!$A$2:$M$864,12,0))&amp;" "&amp;IF(O71="","",VLOOKUP(O71,女子!$A$2:$M$864,13,0))</f>
        <v xml:space="preserve"> </v>
      </c>
      <c r="V71" s="92" t="str">
        <f>IF(O71="","",VLOOKUP(O71,女子!$A$2:$O$864,14,0))</f>
        <v/>
      </c>
      <c r="W71" s="113" t="str">
        <f t="shared" si="1"/>
        <v/>
      </c>
      <c r="X71" s="149" t="str">
        <f>IF(O71="","",VLOOKUP(O71,女子!$A$2:$P$914,15,0))</f>
        <v/>
      </c>
      <c r="Y71" s="151"/>
    </row>
    <row r="72" spans="1:25" ht="15" customHeight="1" x14ac:dyDescent="0.2">
      <c r="A72" s="105"/>
      <c r="B72" s="77" t="str">
        <f>IF(A72="","",VLOOKUP(A72,種目!$A$29:$B$40,2,0))</f>
        <v/>
      </c>
      <c r="C72" s="72"/>
      <c r="D72" s="35"/>
      <c r="E72" s="30" t="str">
        <f>IF(C72="","",VLOOKUP(C72,男子!$A$2:$M$924,2,0))&amp;"  "&amp;IF(C72="","",VLOOKUP(C72,男子!$A$2:$M$924,3,0))</f>
        <v xml:space="preserve">  </v>
      </c>
      <c r="F72" s="30" t="str">
        <f>IF(C72="","",VLOOKUP(C72,男子!$A$2:$M$924,10,0))&amp;"  "&amp;IF(C72="","",VLOOKUP(C72,男子!$A$2:$M$924,11,0))</f>
        <v xml:space="preserve">  </v>
      </c>
      <c r="G72" s="30" t="str">
        <f>IF(C72="","",VLOOKUP(C72,男子!$A$2:$M$924,5,0))</f>
        <v/>
      </c>
      <c r="H72" s="39" t="str">
        <f>IF(C72="","",VLOOKUP(C72,男子!$A$2:$M$924,6,0))</f>
        <v/>
      </c>
      <c r="I72" s="83" t="str">
        <f>IF(C72="","",VLOOKUP(C72,男子!$A$2:$M$924,12,0))&amp;" "&amp;IF(C72="","",VLOOKUP(C72,男子!$A$2:$M$924,13,0))</f>
        <v xml:space="preserve"> </v>
      </c>
      <c r="J72" s="141" t="str">
        <f>IF(C72="","",VLOOKUP(C72,男子!$A$2:$O$924,14,0))</f>
        <v/>
      </c>
      <c r="K72" s="142" t="str">
        <f t="shared" si="0"/>
        <v/>
      </c>
      <c r="L72" s="143" t="str">
        <f>IF(C72="","",VLOOKUP(C72,男子!$A$2:$P$924,15,0))</f>
        <v/>
      </c>
      <c r="M72" s="67"/>
      <c r="N72" s="88" t="str">
        <f>IF(M72="","",VLOOKUP(M72,種目!$A$43:$B$52,2,0))</f>
        <v/>
      </c>
      <c r="O72" s="72"/>
      <c r="P72" s="32"/>
      <c r="Q72" s="31" t="str">
        <f>IF(O72="","",VLOOKUP(O72,女子!$A$2:$M$864,2,0))&amp;"  "&amp;IF(O72="","",VLOOKUP(O72,女子!$A$2:$M$864,3,0))</f>
        <v xml:space="preserve">  </v>
      </c>
      <c r="R72" s="31" t="str">
        <f>IF(O72="","",VLOOKUP(O72,女子!$A$2:$M$864,10,0))&amp;"  "&amp;IF(O72="","",VLOOKUP(O72,女子!$A$2:$M$864,11,0))</f>
        <v xml:space="preserve">  </v>
      </c>
      <c r="S72" s="31" t="str">
        <f>IF(O72="","",VLOOKUP(O72,女子!$A$2:$M$864,5,0))</f>
        <v/>
      </c>
      <c r="T72" s="31" t="str">
        <f>IF(O72="","",VLOOKUP(O72,女子!$A$2:$M$864,6,0))</f>
        <v/>
      </c>
      <c r="U72" s="90" t="str">
        <f>IF(O72="","",VLOOKUP(O72,女子!$A$2:$M$864,12,0))&amp;" "&amp;IF(O72="","",VLOOKUP(O72,女子!$A$2:$M$864,13,0))</f>
        <v xml:space="preserve"> </v>
      </c>
      <c r="V72" s="92" t="str">
        <f>IF(O72="","",VLOOKUP(O72,女子!$A$2:$O$864,14,0))</f>
        <v/>
      </c>
      <c r="W72" s="113" t="str">
        <f t="shared" si="1"/>
        <v/>
      </c>
      <c r="X72" s="149" t="str">
        <f>IF(O72="","",VLOOKUP(O72,女子!$A$2:$P$914,15,0))</f>
        <v/>
      </c>
      <c r="Y72" s="151"/>
    </row>
    <row r="73" spans="1:25" ht="15" customHeight="1" x14ac:dyDescent="0.2">
      <c r="A73" s="105"/>
      <c r="B73" s="77" t="str">
        <f>IF(A73="","",VLOOKUP(A73,種目!$A$29:$B$40,2,0))</f>
        <v/>
      </c>
      <c r="C73" s="72"/>
      <c r="D73" s="35"/>
      <c r="E73" s="30" t="str">
        <f>IF(C73="","",VLOOKUP(C73,男子!$A$2:$M$924,2,0))&amp;"  "&amp;IF(C73="","",VLOOKUP(C73,男子!$A$2:$M$924,3,0))</f>
        <v xml:space="preserve">  </v>
      </c>
      <c r="F73" s="30" t="str">
        <f>IF(C73="","",VLOOKUP(C73,男子!$A$2:$M$924,10,0))&amp;"  "&amp;IF(C73="","",VLOOKUP(C73,男子!$A$2:$M$924,11,0))</f>
        <v xml:space="preserve">  </v>
      </c>
      <c r="G73" s="30" t="str">
        <f>IF(C73="","",VLOOKUP(C73,男子!$A$2:$M$924,5,0))</f>
        <v/>
      </c>
      <c r="H73" s="39" t="str">
        <f>IF(C73="","",VLOOKUP(C73,男子!$A$2:$M$924,6,0))</f>
        <v/>
      </c>
      <c r="I73" s="83" t="str">
        <f>IF(C73="","",VLOOKUP(C73,男子!$A$2:$M$924,12,0))&amp;" "&amp;IF(C73="","",VLOOKUP(C73,男子!$A$2:$M$924,13,0))</f>
        <v xml:space="preserve"> </v>
      </c>
      <c r="J73" s="141" t="str">
        <f>IF(C73="","",VLOOKUP(C73,男子!$A$2:$O$924,14,0))</f>
        <v/>
      </c>
      <c r="K73" s="142" t="str">
        <f t="shared" si="0"/>
        <v/>
      </c>
      <c r="L73" s="143" t="str">
        <f>IF(C73="","",VLOOKUP(C73,男子!$A$2:$P$924,15,0))</f>
        <v/>
      </c>
      <c r="M73" s="67"/>
      <c r="N73" s="88" t="str">
        <f>IF(M73="","",VLOOKUP(M73,種目!$A$43:$B$52,2,0))</f>
        <v/>
      </c>
      <c r="O73" s="72"/>
      <c r="P73" s="32"/>
      <c r="Q73" s="31" t="str">
        <f>IF(O73="","",VLOOKUP(O73,女子!$A$2:$M$864,2,0))&amp;"  "&amp;IF(O73="","",VLOOKUP(O73,女子!$A$2:$M$864,3,0))</f>
        <v xml:space="preserve">  </v>
      </c>
      <c r="R73" s="31" t="str">
        <f>IF(O73="","",VLOOKUP(O73,女子!$A$2:$M$864,10,0))&amp;"  "&amp;IF(O73="","",VLOOKUP(O73,女子!$A$2:$M$864,11,0))</f>
        <v xml:space="preserve">  </v>
      </c>
      <c r="S73" s="31" t="str">
        <f>IF(O73="","",VLOOKUP(O73,女子!$A$2:$M$864,5,0))</f>
        <v/>
      </c>
      <c r="T73" s="31" t="str">
        <f>IF(O73="","",VLOOKUP(O73,女子!$A$2:$M$864,6,0))</f>
        <v/>
      </c>
      <c r="U73" s="90" t="str">
        <f>IF(O73="","",VLOOKUP(O73,女子!$A$2:$M$864,12,0))&amp;" "&amp;IF(O73="","",VLOOKUP(O73,女子!$A$2:$M$864,13,0))</f>
        <v xml:space="preserve"> </v>
      </c>
      <c r="V73" s="92" t="str">
        <f>IF(O73="","",VLOOKUP(O73,女子!$A$2:$O$864,14,0))</f>
        <v/>
      </c>
      <c r="W73" s="113" t="str">
        <f t="shared" si="1"/>
        <v/>
      </c>
      <c r="X73" s="149" t="str">
        <f>IF(O73="","",VLOOKUP(O73,女子!$A$2:$P$914,15,0))</f>
        <v/>
      </c>
      <c r="Y73" s="151"/>
    </row>
    <row r="74" spans="1:25" ht="15" customHeight="1" x14ac:dyDescent="0.2">
      <c r="A74" s="105"/>
      <c r="B74" s="77" t="str">
        <f>IF(A74="","",VLOOKUP(A74,種目!$A$29:$B$40,2,0))</f>
        <v/>
      </c>
      <c r="C74" s="72"/>
      <c r="D74" s="35"/>
      <c r="E74" s="30" t="str">
        <f>IF(C74="","",VLOOKUP(C74,男子!$A$2:$M$924,2,0))&amp;"  "&amp;IF(C74="","",VLOOKUP(C74,男子!$A$2:$M$924,3,0))</f>
        <v xml:space="preserve">  </v>
      </c>
      <c r="F74" s="30" t="str">
        <f>IF(C74="","",VLOOKUP(C74,男子!$A$2:$M$924,10,0))&amp;"  "&amp;IF(C74="","",VLOOKUP(C74,男子!$A$2:$M$924,11,0))</f>
        <v xml:space="preserve">  </v>
      </c>
      <c r="G74" s="30" t="str">
        <f>IF(C74="","",VLOOKUP(C74,男子!$A$2:$M$924,5,0))</f>
        <v/>
      </c>
      <c r="H74" s="39" t="str">
        <f>IF(C74="","",VLOOKUP(C74,男子!$A$2:$M$924,6,0))</f>
        <v/>
      </c>
      <c r="I74" s="83" t="str">
        <f>IF(C74="","",VLOOKUP(C74,男子!$A$2:$M$924,12,0))&amp;" "&amp;IF(C74="","",VLOOKUP(C74,男子!$A$2:$M$924,13,0))</f>
        <v xml:space="preserve"> </v>
      </c>
      <c r="J74" s="141" t="str">
        <f>IF(C74="","",VLOOKUP(C74,男子!$A$2:$O$924,14,0))</f>
        <v/>
      </c>
      <c r="K74" s="142" t="str">
        <f t="shared" si="0"/>
        <v/>
      </c>
      <c r="L74" s="143" t="str">
        <f>IF(C74="","",VLOOKUP(C74,男子!$A$2:$P$924,15,0))</f>
        <v/>
      </c>
      <c r="M74" s="67"/>
      <c r="N74" s="88" t="str">
        <f>IF(M74="","",VLOOKUP(M74,種目!$A$43:$B$52,2,0))</f>
        <v/>
      </c>
      <c r="O74" s="72"/>
      <c r="P74" s="32"/>
      <c r="Q74" s="31" t="str">
        <f>IF(O74="","",VLOOKUP(O74,女子!$A$2:$M$864,2,0))&amp;"  "&amp;IF(O74="","",VLOOKUP(O74,女子!$A$2:$M$864,3,0))</f>
        <v xml:space="preserve">  </v>
      </c>
      <c r="R74" s="31" t="str">
        <f>IF(O74="","",VLOOKUP(O74,女子!$A$2:$M$864,10,0))&amp;"  "&amp;IF(O74="","",VLOOKUP(O74,女子!$A$2:$M$864,11,0))</f>
        <v xml:space="preserve">  </v>
      </c>
      <c r="S74" s="31" t="str">
        <f>IF(O74="","",VLOOKUP(O74,女子!$A$2:$M$864,5,0))</f>
        <v/>
      </c>
      <c r="T74" s="31" t="str">
        <f>IF(O74="","",VLOOKUP(O74,女子!$A$2:$M$864,6,0))</f>
        <v/>
      </c>
      <c r="U74" s="90" t="str">
        <f>IF(O74="","",VLOOKUP(O74,女子!$A$2:$M$864,12,0))&amp;" "&amp;IF(O74="","",VLOOKUP(O74,女子!$A$2:$M$864,13,0))</f>
        <v xml:space="preserve"> </v>
      </c>
      <c r="V74" s="92" t="str">
        <f>IF(O74="","",VLOOKUP(O74,女子!$A$2:$O$864,14,0))</f>
        <v/>
      </c>
      <c r="W74" s="113" t="str">
        <f t="shared" si="1"/>
        <v/>
      </c>
      <c r="X74" s="149" t="str">
        <f>IF(O74="","",VLOOKUP(O74,女子!$A$2:$P$914,15,0))</f>
        <v/>
      </c>
      <c r="Y74" s="151"/>
    </row>
    <row r="75" spans="1:25" ht="15" customHeight="1" x14ac:dyDescent="0.2">
      <c r="A75" s="105"/>
      <c r="B75" s="77" t="str">
        <f>IF(A75="","",VLOOKUP(A75,種目!$A$29:$B$40,2,0))</f>
        <v/>
      </c>
      <c r="C75" s="72"/>
      <c r="D75" s="35"/>
      <c r="E75" s="30" t="str">
        <f>IF(C75="","",VLOOKUP(C75,男子!$A$2:$M$924,2,0))&amp;"  "&amp;IF(C75="","",VLOOKUP(C75,男子!$A$2:$M$924,3,0))</f>
        <v xml:space="preserve">  </v>
      </c>
      <c r="F75" s="30" t="str">
        <f>IF(C75="","",VLOOKUP(C75,男子!$A$2:$M$924,10,0))&amp;"  "&amp;IF(C75="","",VLOOKUP(C75,男子!$A$2:$M$924,11,0))</f>
        <v xml:space="preserve">  </v>
      </c>
      <c r="G75" s="30" t="str">
        <f>IF(C75="","",VLOOKUP(C75,男子!$A$2:$M$924,5,0))</f>
        <v/>
      </c>
      <c r="H75" s="39" t="str">
        <f>IF(C75="","",VLOOKUP(C75,男子!$A$2:$M$924,6,0))</f>
        <v/>
      </c>
      <c r="I75" s="83" t="str">
        <f>IF(C75="","",VLOOKUP(C75,男子!$A$2:$M$924,12,0))&amp;" "&amp;IF(C75="","",VLOOKUP(C75,男子!$A$2:$M$924,13,0))</f>
        <v xml:space="preserve"> </v>
      </c>
      <c r="J75" s="141" t="str">
        <f>IF(C75="","",VLOOKUP(C75,男子!$A$2:$O$924,14,0))</f>
        <v/>
      </c>
      <c r="K75" s="142" t="str">
        <f t="shared" si="0"/>
        <v/>
      </c>
      <c r="L75" s="143" t="str">
        <f>IF(C75="","",VLOOKUP(C75,男子!$A$2:$P$924,15,0))</f>
        <v/>
      </c>
      <c r="M75" s="67"/>
      <c r="N75" s="88" t="str">
        <f>IF(M75="","",VLOOKUP(M75,種目!$A$43:$B$52,2,0))</f>
        <v/>
      </c>
      <c r="O75" s="72"/>
      <c r="P75" s="32"/>
      <c r="Q75" s="31" t="str">
        <f>IF(O75="","",VLOOKUP(O75,女子!$A$2:$M$864,2,0))&amp;"  "&amp;IF(O75="","",VLOOKUP(O75,女子!$A$2:$M$864,3,0))</f>
        <v xml:space="preserve">  </v>
      </c>
      <c r="R75" s="31" t="str">
        <f>IF(O75="","",VLOOKUP(O75,女子!$A$2:$M$864,10,0))&amp;"  "&amp;IF(O75="","",VLOOKUP(O75,女子!$A$2:$M$864,11,0))</f>
        <v xml:space="preserve">  </v>
      </c>
      <c r="S75" s="31" t="str">
        <f>IF(O75="","",VLOOKUP(O75,女子!$A$2:$M$864,5,0))</f>
        <v/>
      </c>
      <c r="T75" s="31" t="str">
        <f>IF(O75="","",VLOOKUP(O75,女子!$A$2:$M$864,6,0))</f>
        <v/>
      </c>
      <c r="U75" s="90" t="str">
        <f>IF(O75="","",VLOOKUP(O75,女子!$A$2:$M$864,12,0))&amp;" "&amp;IF(O75="","",VLOOKUP(O75,女子!$A$2:$M$864,13,0))</f>
        <v xml:space="preserve"> </v>
      </c>
      <c r="V75" s="92" t="str">
        <f>IF(O75="","",VLOOKUP(O75,女子!$A$2:$O$864,14,0))</f>
        <v/>
      </c>
      <c r="W75" s="113" t="str">
        <f t="shared" si="1"/>
        <v/>
      </c>
      <c r="X75" s="149" t="str">
        <f>IF(O75="","",VLOOKUP(O75,女子!$A$2:$P$914,15,0))</f>
        <v/>
      </c>
      <c r="Y75" s="151"/>
    </row>
    <row r="76" spans="1:25" ht="15" customHeight="1" x14ac:dyDescent="0.2">
      <c r="A76" s="105"/>
      <c r="B76" s="77" t="str">
        <f>IF(A76="","",VLOOKUP(A76,種目!$A$29:$B$40,2,0))</f>
        <v/>
      </c>
      <c r="C76" s="72"/>
      <c r="D76" s="35"/>
      <c r="E76" s="30" t="str">
        <f>IF(C76="","",VLOOKUP(C76,男子!$A$2:$M$924,2,0))&amp;"  "&amp;IF(C76="","",VLOOKUP(C76,男子!$A$2:$M$924,3,0))</f>
        <v xml:space="preserve">  </v>
      </c>
      <c r="F76" s="30" t="str">
        <f>IF(C76="","",VLOOKUP(C76,男子!$A$2:$M$924,10,0))&amp;"  "&amp;IF(C76="","",VLOOKUP(C76,男子!$A$2:$M$924,11,0))</f>
        <v xml:space="preserve">  </v>
      </c>
      <c r="G76" s="30" t="str">
        <f>IF(C76="","",VLOOKUP(C76,男子!$A$2:$M$924,5,0))</f>
        <v/>
      </c>
      <c r="H76" s="39" t="str">
        <f>IF(C76="","",VLOOKUP(C76,男子!$A$2:$M$924,6,0))</f>
        <v/>
      </c>
      <c r="I76" s="83" t="str">
        <f>IF(C76="","",VLOOKUP(C76,男子!$A$2:$M$924,12,0))&amp;" "&amp;IF(C76="","",VLOOKUP(C76,男子!$A$2:$M$924,13,0))</f>
        <v xml:space="preserve"> </v>
      </c>
      <c r="J76" s="141" t="str">
        <f>IF(C76="","",VLOOKUP(C76,男子!$A$2:$O$924,14,0))</f>
        <v/>
      </c>
      <c r="K76" s="142" t="str">
        <f t="shared" si="0"/>
        <v/>
      </c>
      <c r="L76" s="143" t="str">
        <f>IF(C76="","",VLOOKUP(C76,男子!$A$2:$P$924,15,0))</f>
        <v/>
      </c>
      <c r="M76" s="67"/>
      <c r="N76" s="88" t="str">
        <f>IF(M76="","",VLOOKUP(M76,種目!$A$43:$B$52,2,0))</f>
        <v/>
      </c>
      <c r="O76" s="72"/>
      <c r="P76" s="32"/>
      <c r="Q76" s="31" t="str">
        <f>IF(O76="","",VLOOKUP(O76,女子!$A$2:$M$864,2,0))&amp;"  "&amp;IF(O76="","",VLOOKUP(O76,女子!$A$2:$M$864,3,0))</f>
        <v xml:space="preserve">  </v>
      </c>
      <c r="R76" s="31" t="str">
        <f>IF(O76="","",VLOOKUP(O76,女子!$A$2:$M$864,10,0))&amp;"  "&amp;IF(O76="","",VLOOKUP(O76,女子!$A$2:$M$864,11,0))</f>
        <v xml:space="preserve">  </v>
      </c>
      <c r="S76" s="31" t="str">
        <f>IF(O76="","",VLOOKUP(O76,女子!$A$2:$M$864,5,0))</f>
        <v/>
      </c>
      <c r="T76" s="31" t="str">
        <f>IF(O76="","",VLOOKUP(O76,女子!$A$2:$M$864,6,0))</f>
        <v/>
      </c>
      <c r="U76" s="90" t="str">
        <f>IF(O76="","",VLOOKUP(O76,女子!$A$2:$M$864,12,0))&amp;" "&amp;IF(O76="","",VLOOKUP(O76,女子!$A$2:$M$864,13,0))</f>
        <v xml:space="preserve"> </v>
      </c>
      <c r="V76" s="92" t="str">
        <f>IF(O76="","",VLOOKUP(O76,女子!$A$2:$O$864,14,0))</f>
        <v/>
      </c>
      <c r="W76" s="113" t="str">
        <f t="shared" si="1"/>
        <v/>
      </c>
      <c r="X76" s="149" t="str">
        <f>IF(O76="","",VLOOKUP(O76,女子!$A$2:$P$914,15,0))</f>
        <v/>
      </c>
      <c r="Y76" s="151"/>
    </row>
    <row r="77" spans="1:25" ht="15" customHeight="1" x14ac:dyDescent="0.2">
      <c r="A77" s="105"/>
      <c r="B77" s="77" t="str">
        <f>IF(A77="","",VLOOKUP(A77,種目!$A$29:$B$40,2,0))</f>
        <v/>
      </c>
      <c r="C77" s="72"/>
      <c r="D77" s="35"/>
      <c r="E77" s="30" t="str">
        <f>IF(C77="","",VLOOKUP(C77,男子!$A$2:$M$924,2,0))&amp;"  "&amp;IF(C77="","",VLOOKUP(C77,男子!$A$2:$M$924,3,0))</f>
        <v xml:space="preserve">  </v>
      </c>
      <c r="F77" s="30" t="str">
        <f>IF(C77="","",VLOOKUP(C77,男子!$A$2:$M$924,10,0))&amp;"  "&amp;IF(C77="","",VLOOKUP(C77,男子!$A$2:$M$924,11,0))</f>
        <v xml:space="preserve">  </v>
      </c>
      <c r="G77" s="30" t="str">
        <f>IF(C77="","",VLOOKUP(C77,男子!$A$2:$M$924,5,0))</f>
        <v/>
      </c>
      <c r="H77" s="39" t="str">
        <f>IF(C77="","",VLOOKUP(C77,男子!$A$2:$M$924,6,0))</f>
        <v/>
      </c>
      <c r="I77" s="83" t="str">
        <f>IF(C77="","",VLOOKUP(C77,男子!$A$2:$M$924,12,0))&amp;" "&amp;IF(C77="","",VLOOKUP(C77,男子!$A$2:$M$924,13,0))</f>
        <v xml:space="preserve"> </v>
      </c>
      <c r="J77" s="141" t="str">
        <f>IF(C77="","",VLOOKUP(C77,男子!$A$2:$O$924,14,0))</f>
        <v/>
      </c>
      <c r="K77" s="142" t="str">
        <f t="shared" ref="K77:K101" si="2">LEFT(J77,4)</f>
        <v/>
      </c>
      <c r="L77" s="143" t="str">
        <f>IF(C77="","",VLOOKUP(C77,男子!$A$2:$P$924,15,0))</f>
        <v/>
      </c>
      <c r="M77" s="68"/>
      <c r="N77" s="88" t="str">
        <f>IF(M77="","",VLOOKUP(M77,種目!$A$43:$B$52,2,0))</f>
        <v/>
      </c>
      <c r="O77" s="72"/>
      <c r="P77" s="32"/>
      <c r="Q77" s="31" t="str">
        <f>IF(O77="","",VLOOKUP(O77,女子!$A$2:$M$864,2,0))&amp;"  "&amp;IF(O77="","",VLOOKUP(O77,女子!$A$2:$M$864,3,0))</f>
        <v xml:space="preserve">  </v>
      </c>
      <c r="R77" s="31" t="str">
        <f>IF(O77="","",VLOOKUP(O77,女子!$A$2:$M$864,10,0))&amp;"  "&amp;IF(O77="","",VLOOKUP(O77,女子!$A$2:$M$864,11,0))</f>
        <v xml:space="preserve">  </v>
      </c>
      <c r="S77" s="31" t="str">
        <f>IF(O77="","",VLOOKUP(O77,女子!$A$2:$M$864,5,0))</f>
        <v/>
      </c>
      <c r="T77" s="31" t="str">
        <f>IF(O77="","",VLOOKUP(O77,女子!$A$2:$M$864,6,0))</f>
        <v/>
      </c>
      <c r="U77" s="90" t="str">
        <f>IF(O77="","",VLOOKUP(O77,女子!$A$2:$M$864,12,0))&amp;" "&amp;IF(O77="","",VLOOKUP(O77,女子!$A$2:$M$864,13,0))</f>
        <v xml:space="preserve"> </v>
      </c>
      <c r="V77" s="91" t="str">
        <f>IF(O77="","",VLOOKUP(O77,女子!$A$2:$O$864,14,0))</f>
        <v/>
      </c>
      <c r="W77" s="114" t="str">
        <f t="shared" ref="W77:W101" si="3">LEFT(V77,4)</f>
        <v/>
      </c>
      <c r="X77" s="149" t="str">
        <f>IF(O77="","",VLOOKUP(O77,女子!$A$2:$P$914,15,0))</f>
        <v/>
      </c>
      <c r="Y77" s="151"/>
    </row>
    <row r="78" spans="1:25" ht="15" customHeight="1" x14ac:dyDescent="0.2">
      <c r="A78" s="105"/>
      <c r="B78" s="77" t="str">
        <f>IF(A78="","",VLOOKUP(A78,種目!$A$29:$B$40,2,0))</f>
        <v/>
      </c>
      <c r="C78" s="72"/>
      <c r="D78" s="35"/>
      <c r="E78" s="30" t="str">
        <f>IF(C78="","",VLOOKUP(C78,男子!$A$2:$M$924,2,0))&amp;"  "&amp;IF(C78="","",VLOOKUP(C78,男子!$A$2:$M$924,3,0))</f>
        <v xml:space="preserve">  </v>
      </c>
      <c r="F78" s="30" t="str">
        <f>IF(C78="","",VLOOKUP(C78,男子!$A$2:$M$924,10,0))&amp;"  "&amp;IF(C78="","",VLOOKUP(C78,男子!$A$2:$M$924,11,0))</f>
        <v xml:space="preserve">  </v>
      </c>
      <c r="G78" s="30" t="str">
        <f>IF(C78="","",VLOOKUP(C78,男子!$A$2:$M$924,5,0))</f>
        <v/>
      </c>
      <c r="H78" s="39" t="str">
        <f>IF(C78="","",VLOOKUP(C78,男子!$A$2:$M$924,6,0))</f>
        <v/>
      </c>
      <c r="I78" s="83" t="str">
        <f>IF(C78="","",VLOOKUP(C78,男子!$A$2:$M$924,12,0))&amp;" "&amp;IF(C78="","",VLOOKUP(C78,男子!$A$2:$M$924,13,0))</f>
        <v xml:space="preserve"> </v>
      </c>
      <c r="J78" s="141" t="str">
        <f>IF(C78="","",VLOOKUP(C78,男子!$A$2:$O$924,14,0))</f>
        <v/>
      </c>
      <c r="K78" s="142" t="str">
        <f t="shared" si="2"/>
        <v/>
      </c>
      <c r="L78" s="143" t="str">
        <f>IF(C78="","",VLOOKUP(C78,男子!$A$2:$P$924,15,0))</f>
        <v/>
      </c>
      <c r="M78" s="68"/>
      <c r="N78" s="88" t="str">
        <f>IF(M78="","",VLOOKUP(M78,種目!$A$43:$B$52,2,0))</f>
        <v/>
      </c>
      <c r="O78" s="72"/>
      <c r="P78" s="32"/>
      <c r="Q78" s="31" t="str">
        <f>IF(O78="","",VLOOKUP(O78,女子!$A$2:$M$864,2,0))&amp;"  "&amp;IF(O78="","",VLOOKUP(O78,女子!$A$2:$M$864,3,0))</f>
        <v xml:space="preserve">  </v>
      </c>
      <c r="R78" s="31" t="str">
        <f>IF(O78="","",VLOOKUP(O78,女子!$A$2:$M$864,10,0))&amp;"  "&amp;IF(O78="","",VLOOKUP(O78,女子!$A$2:$M$864,11,0))</f>
        <v xml:space="preserve">  </v>
      </c>
      <c r="S78" s="31" t="str">
        <f>IF(O78="","",VLOOKUP(O78,女子!$A$2:$M$864,5,0))</f>
        <v/>
      </c>
      <c r="T78" s="31" t="str">
        <f>IF(O78="","",VLOOKUP(O78,女子!$A$2:$M$864,6,0))</f>
        <v/>
      </c>
      <c r="U78" s="90" t="str">
        <f>IF(O78="","",VLOOKUP(O78,女子!$A$2:$M$864,12,0))&amp;" "&amp;IF(O78="","",VLOOKUP(O78,女子!$A$2:$M$864,13,0))</f>
        <v xml:space="preserve"> </v>
      </c>
      <c r="V78" s="91" t="str">
        <f>IF(O78="","",VLOOKUP(O78,女子!$A$2:$O$864,14,0))</f>
        <v/>
      </c>
      <c r="W78" s="114" t="str">
        <f t="shared" si="3"/>
        <v/>
      </c>
      <c r="X78" s="149" t="str">
        <f>IF(O78="","",VLOOKUP(O78,女子!$A$2:$P$914,15,0))</f>
        <v/>
      </c>
      <c r="Y78" s="151"/>
    </row>
    <row r="79" spans="1:25" ht="15" customHeight="1" x14ac:dyDescent="0.2">
      <c r="A79" s="105"/>
      <c r="B79" s="77" t="str">
        <f>IF(A79="","",VLOOKUP(A79,種目!$A$29:$B$40,2,0))</f>
        <v/>
      </c>
      <c r="C79" s="72"/>
      <c r="D79" s="35"/>
      <c r="E79" s="30" t="str">
        <f>IF(C79="","",VLOOKUP(C79,男子!$A$2:$M$924,2,0))&amp;"  "&amp;IF(C79="","",VLOOKUP(C79,男子!$A$2:$M$924,3,0))</f>
        <v xml:space="preserve">  </v>
      </c>
      <c r="F79" s="30" t="str">
        <f>IF(C79="","",VLOOKUP(C79,男子!$A$2:$M$924,10,0))&amp;"  "&amp;IF(C79="","",VLOOKUP(C79,男子!$A$2:$M$924,11,0))</f>
        <v xml:space="preserve">  </v>
      </c>
      <c r="G79" s="30" t="str">
        <f>IF(C79="","",VLOOKUP(C79,男子!$A$2:$M$924,5,0))</f>
        <v/>
      </c>
      <c r="H79" s="39" t="str">
        <f>IF(C79="","",VLOOKUP(C79,男子!$A$2:$M$924,6,0))</f>
        <v/>
      </c>
      <c r="I79" s="83" t="str">
        <f>IF(C79="","",VLOOKUP(C79,男子!$A$2:$M$924,12,0))&amp;" "&amp;IF(C79="","",VLOOKUP(C79,男子!$A$2:$M$924,13,0))</f>
        <v xml:space="preserve"> </v>
      </c>
      <c r="J79" s="141" t="str">
        <f>IF(C79="","",VLOOKUP(C79,男子!$A$2:$O$924,14,0))</f>
        <v/>
      </c>
      <c r="K79" s="142" t="str">
        <f t="shared" si="2"/>
        <v/>
      </c>
      <c r="L79" s="143" t="str">
        <f>IF(C79="","",VLOOKUP(C79,男子!$A$2:$P$924,15,0))</f>
        <v/>
      </c>
      <c r="M79" s="68"/>
      <c r="N79" s="88" t="str">
        <f>IF(M79="","",VLOOKUP(M79,種目!$A$43:$B$52,2,0))</f>
        <v/>
      </c>
      <c r="O79" s="72"/>
      <c r="P79" s="32"/>
      <c r="Q79" s="31" t="str">
        <f>IF(O79="","",VLOOKUP(O79,女子!$A$2:$M$864,2,0))&amp;"  "&amp;IF(O79="","",VLOOKUP(O79,女子!$A$2:$M$864,3,0))</f>
        <v xml:space="preserve">  </v>
      </c>
      <c r="R79" s="31" t="str">
        <f>IF(O79="","",VLOOKUP(O79,女子!$A$2:$M$864,10,0))&amp;"  "&amp;IF(O79="","",VLOOKUP(O79,女子!$A$2:$M$864,11,0))</f>
        <v xml:space="preserve">  </v>
      </c>
      <c r="S79" s="31" t="str">
        <f>IF(O79="","",VLOOKUP(O79,女子!$A$2:$M$864,5,0))</f>
        <v/>
      </c>
      <c r="T79" s="31" t="str">
        <f>IF(O79="","",VLOOKUP(O79,女子!$A$2:$M$864,6,0))</f>
        <v/>
      </c>
      <c r="U79" s="90" t="str">
        <f>IF(O79="","",VLOOKUP(O79,女子!$A$2:$M$864,12,0))&amp;" "&amp;IF(O79="","",VLOOKUP(O79,女子!$A$2:$M$864,13,0))</f>
        <v xml:space="preserve"> </v>
      </c>
      <c r="V79" s="91" t="str">
        <f>IF(O79="","",VLOOKUP(O79,女子!$A$2:$O$864,14,0))</f>
        <v/>
      </c>
      <c r="W79" s="114" t="str">
        <f t="shared" si="3"/>
        <v/>
      </c>
      <c r="X79" s="149" t="str">
        <f>IF(O79="","",VLOOKUP(O79,女子!$A$2:$P$914,15,0))</f>
        <v/>
      </c>
      <c r="Y79" s="151"/>
    </row>
    <row r="80" spans="1:25" ht="15" customHeight="1" x14ac:dyDescent="0.2">
      <c r="A80" s="105"/>
      <c r="B80" s="77" t="str">
        <f>IF(A80="","",VLOOKUP(A80,種目!$A$29:$B$40,2,0))</f>
        <v/>
      </c>
      <c r="C80" s="72"/>
      <c r="D80" s="35"/>
      <c r="E80" s="30" t="str">
        <f>IF(C80="","",VLOOKUP(C80,男子!$A$2:$M$924,2,0))&amp;"  "&amp;IF(C80="","",VLOOKUP(C80,男子!$A$2:$M$924,3,0))</f>
        <v xml:space="preserve">  </v>
      </c>
      <c r="F80" s="30" t="str">
        <f>IF(C80="","",VLOOKUP(C80,男子!$A$2:$M$924,10,0))&amp;"  "&amp;IF(C80="","",VLOOKUP(C80,男子!$A$2:$M$924,11,0))</f>
        <v xml:space="preserve">  </v>
      </c>
      <c r="G80" s="30" t="str">
        <f>IF(C80="","",VLOOKUP(C80,男子!$A$2:$M$924,5,0))</f>
        <v/>
      </c>
      <c r="H80" s="39" t="str">
        <f>IF(C80="","",VLOOKUP(C80,男子!$A$2:$M$924,6,0))</f>
        <v/>
      </c>
      <c r="I80" s="83" t="str">
        <f>IF(C80="","",VLOOKUP(C80,男子!$A$2:$M$924,12,0))&amp;" "&amp;IF(C80="","",VLOOKUP(C80,男子!$A$2:$M$924,13,0))</f>
        <v xml:space="preserve"> </v>
      </c>
      <c r="J80" s="141" t="str">
        <f>IF(C80="","",VLOOKUP(C80,男子!$A$2:$O$924,14,0))</f>
        <v/>
      </c>
      <c r="K80" s="142" t="str">
        <f t="shared" si="2"/>
        <v/>
      </c>
      <c r="L80" s="143" t="str">
        <f>IF(C80="","",VLOOKUP(C80,男子!$A$2:$P$924,15,0))</f>
        <v/>
      </c>
      <c r="M80" s="68"/>
      <c r="N80" s="88" t="str">
        <f>IF(M80="","",VLOOKUP(M80,種目!$A$43:$B$52,2,0))</f>
        <v/>
      </c>
      <c r="O80" s="72"/>
      <c r="P80" s="32"/>
      <c r="Q80" s="31" t="str">
        <f>IF(O80="","",VLOOKUP(O80,女子!$A$2:$M$864,2,0))&amp;"  "&amp;IF(O80="","",VLOOKUP(O80,女子!$A$2:$M$864,3,0))</f>
        <v xml:space="preserve">  </v>
      </c>
      <c r="R80" s="31" t="str">
        <f>IF(O80="","",VLOOKUP(O80,女子!$A$2:$M$864,10,0))&amp;"  "&amp;IF(O80="","",VLOOKUP(O80,女子!$A$2:$M$864,11,0))</f>
        <v xml:space="preserve">  </v>
      </c>
      <c r="S80" s="31" t="str">
        <f>IF(O80="","",VLOOKUP(O80,女子!$A$2:$M$864,5,0))</f>
        <v/>
      </c>
      <c r="T80" s="31" t="str">
        <f>IF(O80="","",VLOOKUP(O80,女子!$A$2:$M$864,6,0))</f>
        <v/>
      </c>
      <c r="U80" s="90" t="str">
        <f>IF(O80="","",VLOOKUP(O80,女子!$A$2:$M$864,12,0))&amp;" "&amp;IF(O80="","",VLOOKUP(O80,女子!$A$2:$M$864,13,0))</f>
        <v xml:space="preserve"> </v>
      </c>
      <c r="V80" s="91" t="str">
        <f>IF(O80="","",VLOOKUP(O80,女子!$A$2:$O$864,14,0))</f>
        <v/>
      </c>
      <c r="W80" s="114" t="str">
        <f t="shared" si="3"/>
        <v/>
      </c>
      <c r="X80" s="149" t="str">
        <f>IF(O80="","",VLOOKUP(O80,女子!$A$2:$P$914,15,0))</f>
        <v/>
      </c>
      <c r="Y80" s="151"/>
    </row>
    <row r="81" spans="1:25" ht="15" customHeight="1" x14ac:dyDescent="0.2">
      <c r="A81" s="105"/>
      <c r="B81" s="77" t="str">
        <f>IF(A81="","",VLOOKUP(A81,種目!$A$29:$B$40,2,0))</f>
        <v/>
      </c>
      <c r="C81" s="72"/>
      <c r="D81" s="35"/>
      <c r="E81" s="30" t="str">
        <f>IF(C81="","",VLOOKUP(C81,男子!$A$2:$M$924,2,0))&amp;"  "&amp;IF(C81="","",VLOOKUP(C81,男子!$A$2:$M$924,3,0))</f>
        <v xml:space="preserve">  </v>
      </c>
      <c r="F81" s="30" t="str">
        <f>IF(C81="","",VLOOKUP(C81,男子!$A$2:$M$924,10,0))&amp;"  "&amp;IF(C81="","",VLOOKUP(C81,男子!$A$2:$M$924,11,0))</f>
        <v xml:space="preserve">  </v>
      </c>
      <c r="G81" s="30" t="str">
        <f>IF(C81="","",VLOOKUP(C81,男子!$A$2:$M$924,5,0))</f>
        <v/>
      </c>
      <c r="H81" s="39" t="str">
        <f>IF(C81="","",VLOOKUP(C81,男子!$A$2:$M$924,6,0))</f>
        <v/>
      </c>
      <c r="I81" s="83" t="str">
        <f>IF(C81="","",VLOOKUP(C81,男子!$A$2:$M$924,12,0))&amp;" "&amp;IF(C81="","",VLOOKUP(C81,男子!$A$2:$M$924,13,0))</f>
        <v xml:space="preserve"> </v>
      </c>
      <c r="J81" s="141" t="str">
        <f>IF(C81="","",VLOOKUP(C81,男子!$A$2:$O$924,14,0))</f>
        <v/>
      </c>
      <c r="K81" s="142" t="str">
        <f t="shared" si="2"/>
        <v/>
      </c>
      <c r="L81" s="143" t="str">
        <f>IF(C81="","",VLOOKUP(C81,男子!$A$2:$P$924,15,0))</f>
        <v/>
      </c>
      <c r="M81" s="68"/>
      <c r="N81" s="88" t="str">
        <f>IF(M81="","",VLOOKUP(M81,種目!$A$43:$B$52,2,0))</f>
        <v/>
      </c>
      <c r="O81" s="72"/>
      <c r="P81" s="32"/>
      <c r="Q81" s="31" t="str">
        <f>IF(O81="","",VLOOKUP(O81,女子!$A$2:$M$864,2,0))&amp;"  "&amp;IF(O81="","",VLOOKUP(O81,女子!$A$2:$M$864,3,0))</f>
        <v xml:space="preserve">  </v>
      </c>
      <c r="R81" s="31" t="str">
        <f>IF(O81="","",VLOOKUP(O81,女子!$A$2:$M$864,10,0))&amp;"  "&amp;IF(O81="","",VLOOKUP(O81,女子!$A$2:$M$864,11,0))</f>
        <v xml:space="preserve">  </v>
      </c>
      <c r="S81" s="31" t="str">
        <f>IF(O81="","",VLOOKUP(O81,女子!$A$2:$M$864,5,0))</f>
        <v/>
      </c>
      <c r="T81" s="31" t="str">
        <f>IF(O81="","",VLOOKUP(O81,女子!$A$2:$M$864,6,0))</f>
        <v/>
      </c>
      <c r="U81" s="90" t="str">
        <f>IF(O81="","",VLOOKUP(O81,女子!$A$2:$M$864,12,0))&amp;" "&amp;IF(O81="","",VLOOKUP(O81,女子!$A$2:$M$864,13,0))</f>
        <v xml:space="preserve"> </v>
      </c>
      <c r="V81" s="91" t="str">
        <f>IF(O81="","",VLOOKUP(O81,女子!$A$2:$O$864,14,0))</f>
        <v/>
      </c>
      <c r="W81" s="114" t="str">
        <f t="shared" si="3"/>
        <v/>
      </c>
      <c r="X81" s="149" t="str">
        <f>IF(O81="","",VLOOKUP(O81,女子!$A$2:$P$914,15,0))</f>
        <v/>
      </c>
      <c r="Y81" s="151"/>
    </row>
    <row r="82" spans="1:25" ht="15" customHeight="1" x14ac:dyDescent="0.2">
      <c r="A82" s="105"/>
      <c r="B82" s="77" t="str">
        <f>IF(A82="","",VLOOKUP(A82,種目!$A$29:$B$40,2,0))</f>
        <v/>
      </c>
      <c r="C82" s="72"/>
      <c r="D82" s="35"/>
      <c r="E82" s="30" t="str">
        <f>IF(C82="","",VLOOKUP(C82,男子!$A$2:$M$924,2,0))&amp;"  "&amp;IF(C82="","",VLOOKUP(C82,男子!$A$2:$M$924,3,0))</f>
        <v xml:space="preserve">  </v>
      </c>
      <c r="F82" s="30" t="str">
        <f>IF(C82="","",VLOOKUP(C82,男子!$A$2:$M$924,10,0))&amp;"  "&amp;IF(C82="","",VLOOKUP(C82,男子!$A$2:$M$924,11,0))</f>
        <v xml:space="preserve">  </v>
      </c>
      <c r="G82" s="30" t="str">
        <f>IF(C82="","",VLOOKUP(C82,男子!$A$2:$M$924,5,0))</f>
        <v/>
      </c>
      <c r="H82" s="39" t="str">
        <f>IF(C82="","",VLOOKUP(C82,男子!$A$2:$M$924,6,0))</f>
        <v/>
      </c>
      <c r="I82" s="83" t="str">
        <f>IF(C82="","",VLOOKUP(C82,男子!$A$2:$M$924,12,0))&amp;" "&amp;IF(C82="","",VLOOKUP(C82,男子!$A$2:$M$924,13,0))</f>
        <v xml:space="preserve"> </v>
      </c>
      <c r="J82" s="141" t="str">
        <f>IF(C82="","",VLOOKUP(C82,男子!$A$2:$O$924,14,0))</f>
        <v/>
      </c>
      <c r="K82" s="142" t="str">
        <f t="shared" si="2"/>
        <v/>
      </c>
      <c r="L82" s="143" t="str">
        <f>IF(C82="","",VLOOKUP(C82,男子!$A$2:$P$924,15,0))</f>
        <v/>
      </c>
      <c r="M82" s="68"/>
      <c r="N82" s="88" t="str">
        <f>IF(M82="","",VLOOKUP(M82,種目!$A$43:$B$52,2,0))</f>
        <v/>
      </c>
      <c r="O82" s="72"/>
      <c r="P82" s="32"/>
      <c r="Q82" s="31" t="str">
        <f>IF(O82="","",VLOOKUP(O82,女子!$A$2:$M$864,2,0))&amp;"  "&amp;IF(O82="","",VLOOKUP(O82,女子!$A$2:$M$864,3,0))</f>
        <v xml:space="preserve">  </v>
      </c>
      <c r="R82" s="31" t="str">
        <f>IF(O82="","",VLOOKUP(O82,女子!$A$2:$M$864,10,0))&amp;"  "&amp;IF(O82="","",VLOOKUP(O82,女子!$A$2:$M$864,11,0))</f>
        <v xml:space="preserve">  </v>
      </c>
      <c r="S82" s="31" t="str">
        <f>IF(O82="","",VLOOKUP(O82,女子!$A$2:$M$864,5,0))</f>
        <v/>
      </c>
      <c r="T82" s="31" t="str">
        <f>IF(O82="","",VLOOKUP(O82,女子!$A$2:$M$864,6,0))</f>
        <v/>
      </c>
      <c r="U82" s="90" t="str">
        <f>IF(O82="","",VLOOKUP(O82,女子!$A$2:$M$864,12,0))&amp;" "&amp;IF(O82="","",VLOOKUP(O82,女子!$A$2:$M$864,13,0))</f>
        <v xml:space="preserve"> </v>
      </c>
      <c r="V82" s="91" t="str">
        <f>IF(O82="","",VLOOKUP(O82,女子!$A$2:$O$864,14,0))</f>
        <v/>
      </c>
      <c r="W82" s="114" t="str">
        <f t="shared" si="3"/>
        <v/>
      </c>
      <c r="X82" s="149" t="str">
        <f>IF(O82="","",VLOOKUP(O82,女子!$A$2:$P$914,15,0))</f>
        <v/>
      </c>
      <c r="Y82" s="151"/>
    </row>
    <row r="83" spans="1:25" ht="15" customHeight="1" x14ac:dyDescent="0.2">
      <c r="A83" s="105"/>
      <c r="B83" s="77" t="str">
        <f>IF(A83="","",VLOOKUP(A83,種目!$A$29:$B$40,2,0))</f>
        <v/>
      </c>
      <c r="C83" s="72"/>
      <c r="D83" s="35"/>
      <c r="E83" s="30" t="str">
        <f>IF(C83="","",VLOOKUP(C83,男子!$A$2:$M$924,2,0))&amp;"  "&amp;IF(C83="","",VLOOKUP(C83,男子!$A$2:$M$924,3,0))</f>
        <v xml:space="preserve">  </v>
      </c>
      <c r="F83" s="30" t="str">
        <f>IF(C83="","",VLOOKUP(C83,男子!$A$2:$M$924,10,0))&amp;"  "&amp;IF(C83="","",VLOOKUP(C83,男子!$A$2:$M$924,11,0))</f>
        <v xml:space="preserve">  </v>
      </c>
      <c r="G83" s="30" t="str">
        <f>IF(C83="","",VLOOKUP(C83,男子!$A$2:$M$924,5,0))</f>
        <v/>
      </c>
      <c r="H83" s="39" t="str">
        <f>IF(C83="","",VLOOKUP(C83,男子!$A$2:$M$924,6,0))</f>
        <v/>
      </c>
      <c r="I83" s="83" t="str">
        <f>IF(C83="","",VLOOKUP(C83,男子!$A$2:$M$924,12,0))&amp;" "&amp;IF(C83="","",VLOOKUP(C83,男子!$A$2:$M$924,13,0))</f>
        <v xml:space="preserve"> </v>
      </c>
      <c r="J83" s="141" t="str">
        <f>IF(C83="","",VLOOKUP(C83,男子!$A$2:$O$924,14,0))</f>
        <v/>
      </c>
      <c r="K83" s="142" t="str">
        <f t="shared" si="2"/>
        <v/>
      </c>
      <c r="L83" s="143" t="str">
        <f>IF(C83="","",VLOOKUP(C83,男子!$A$2:$P$924,15,0))</f>
        <v/>
      </c>
      <c r="M83" s="67"/>
      <c r="N83" s="88" t="str">
        <f>IF(M83="","",VLOOKUP(M83,種目!$A$43:$B$52,2,0))</f>
        <v/>
      </c>
      <c r="O83" s="72"/>
      <c r="P83" s="32"/>
      <c r="Q83" s="31" t="str">
        <f>IF(O83="","",VLOOKUP(O83,女子!$A$2:$M$864,2,0))&amp;"  "&amp;IF(O83="","",VLOOKUP(O83,女子!$A$2:$M$864,3,0))</f>
        <v xml:space="preserve">  </v>
      </c>
      <c r="R83" s="31" t="str">
        <f>IF(O83="","",VLOOKUP(O83,女子!$A$2:$M$864,10,0))&amp;"  "&amp;IF(O83="","",VLOOKUP(O83,女子!$A$2:$M$864,11,0))</f>
        <v xml:space="preserve">  </v>
      </c>
      <c r="S83" s="31" t="str">
        <f>IF(O83="","",VLOOKUP(O83,女子!$A$2:$M$864,5,0))</f>
        <v/>
      </c>
      <c r="T83" s="31" t="str">
        <f>IF(O83="","",VLOOKUP(O83,女子!$A$2:$M$864,6,0))</f>
        <v/>
      </c>
      <c r="U83" s="90" t="str">
        <f>IF(O83="","",VLOOKUP(O83,女子!$A$2:$M$864,12,0))&amp;" "&amp;IF(O83="","",VLOOKUP(O83,女子!$A$2:$M$864,13,0))</f>
        <v xml:space="preserve"> </v>
      </c>
      <c r="V83" s="91" t="str">
        <f>IF(O83="","",VLOOKUP(O83,女子!$A$2:$O$864,14,0))</f>
        <v/>
      </c>
      <c r="W83" s="114" t="str">
        <f t="shared" si="3"/>
        <v/>
      </c>
      <c r="X83" s="149" t="str">
        <f>IF(O83="","",VLOOKUP(O83,女子!$A$2:$P$914,15,0))</f>
        <v/>
      </c>
      <c r="Y83" s="151"/>
    </row>
    <row r="84" spans="1:25" ht="15" customHeight="1" x14ac:dyDescent="0.2">
      <c r="A84" s="105"/>
      <c r="B84" s="77" t="str">
        <f>IF(A84="","",VLOOKUP(A84,種目!$A$29:$B$40,2,0))</f>
        <v/>
      </c>
      <c r="C84" s="72"/>
      <c r="D84" s="35"/>
      <c r="E84" s="30" t="str">
        <f>IF(C84="","",VLOOKUP(C84,男子!$A$2:$M$924,2,0))&amp;"  "&amp;IF(C84="","",VLOOKUP(C84,男子!$A$2:$M$924,3,0))</f>
        <v xml:space="preserve">  </v>
      </c>
      <c r="F84" s="30" t="str">
        <f>IF(C84="","",VLOOKUP(C84,男子!$A$2:$M$924,10,0))&amp;"  "&amp;IF(C84="","",VLOOKUP(C84,男子!$A$2:$M$924,11,0))</f>
        <v xml:space="preserve">  </v>
      </c>
      <c r="G84" s="30" t="str">
        <f>IF(C84="","",VLOOKUP(C84,男子!$A$2:$M$924,5,0))</f>
        <v/>
      </c>
      <c r="H84" s="39" t="str">
        <f>IF(C84="","",VLOOKUP(C84,男子!$A$2:$M$924,6,0))</f>
        <v/>
      </c>
      <c r="I84" s="83" t="str">
        <f>IF(C84="","",VLOOKUP(C84,男子!$A$2:$M$924,12,0))&amp;" "&amp;IF(C84="","",VLOOKUP(C84,男子!$A$2:$M$924,13,0))</f>
        <v xml:space="preserve"> </v>
      </c>
      <c r="J84" s="141" t="str">
        <f>IF(C84="","",VLOOKUP(C84,男子!$A$2:$O$924,14,0))</f>
        <v/>
      </c>
      <c r="K84" s="142" t="str">
        <f t="shared" si="2"/>
        <v/>
      </c>
      <c r="L84" s="143" t="str">
        <f>IF(C84="","",VLOOKUP(C84,男子!$A$2:$P$924,15,0))</f>
        <v/>
      </c>
      <c r="M84" s="67"/>
      <c r="N84" s="31" t="str">
        <f>IF(M84="","",VLOOKUP(M84,種目!$A$43:$B$52,2,0))</f>
        <v/>
      </c>
      <c r="O84" s="72"/>
      <c r="P84" s="32"/>
      <c r="Q84" s="31" t="str">
        <f>IF(O84="","",VLOOKUP(O84,女子!$A$2:$M$864,2,0))&amp;"  "&amp;IF(O84="","",VLOOKUP(O84,女子!$A$2:$M$864,3,0))</f>
        <v xml:space="preserve">  </v>
      </c>
      <c r="R84" s="31" t="str">
        <f>IF(O84="","",VLOOKUP(O84,女子!$A$2:$M$864,10,0))&amp;"  "&amp;IF(O84="","",VLOOKUP(O84,女子!$A$2:$M$864,11,0))</f>
        <v xml:space="preserve">  </v>
      </c>
      <c r="S84" s="31" t="str">
        <f>IF(O84="","",VLOOKUP(O84,女子!$A$2:$M$864,5,0))</f>
        <v/>
      </c>
      <c r="T84" s="31" t="str">
        <f>IF(O84="","",VLOOKUP(O84,女子!$A$2:$M$864,6,0))</f>
        <v/>
      </c>
      <c r="U84" s="90" t="str">
        <f>IF(O84="","",VLOOKUP(O84,女子!$A$2:$M$864,12,0))&amp;" "&amp;IF(O84="","",VLOOKUP(O84,女子!$A$2:$M$864,13,0))</f>
        <v xml:space="preserve"> </v>
      </c>
      <c r="V84" s="91" t="str">
        <f>IF(O84="","",VLOOKUP(O84,女子!$A$2:$O$864,14,0))</f>
        <v/>
      </c>
      <c r="W84" s="114" t="str">
        <f t="shared" si="3"/>
        <v/>
      </c>
      <c r="X84" s="149" t="str">
        <f>IF(O84="","",VLOOKUP(O84,女子!$A$2:$P$914,15,0))</f>
        <v/>
      </c>
      <c r="Y84" s="151"/>
    </row>
    <row r="85" spans="1:25" ht="15" customHeight="1" x14ac:dyDescent="0.2">
      <c r="A85" s="105"/>
      <c r="B85" s="77" t="str">
        <f>IF(A85="","",VLOOKUP(A85,種目!$A$29:$B$40,2,0))</f>
        <v/>
      </c>
      <c r="C85" s="72"/>
      <c r="D85" s="35"/>
      <c r="E85" s="30" t="str">
        <f>IF(C85="","",VLOOKUP(C85,男子!$A$2:$M$924,2,0))&amp;"  "&amp;IF(C85="","",VLOOKUP(C85,男子!$A$2:$M$924,3,0))</f>
        <v xml:space="preserve">  </v>
      </c>
      <c r="F85" s="30" t="str">
        <f>IF(C85="","",VLOOKUP(C85,男子!$A$2:$M$924,10,0))&amp;"  "&amp;IF(C85="","",VLOOKUP(C85,男子!$A$2:$M$924,11,0))</f>
        <v xml:space="preserve">  </v>
      </c>
      <c r="G85" s="30" t="str">
        <f>IF(C85="","",VLOOKUP(C85,男子!$A$2:$M$924,5,0))</f>
        <v/>
      </c>
      <c r="H85" s="39" t="str">
        <f>IF(C85="","",VLOOKUP(C85,男子!$A$2:$M$924,6,0))</f>
        <v/>
      </c>
      <c r="I85" s="83" t="str">
        <f>IF(C85="","",VLOOKUP(C85,男子!$A$2:$M$924,12,0))&amp;" "&amp;IF(C85="","",VLOOKUP(C85,男子!$A$2:$M$924,13,0))</f>
        <v xml:space="preserve"> </v>
      </c>
      <c r="J85" s="141" t="str">
        <f>IF(C85="","",VLOOKUP(C85,男子!$A$2:$O$924,14,0))</f>
        <v/>
      </c>
      <c r="K85" s="142" t="str">
        <f t="shared" si="2"/>
        <v/>
      </c>
      <c r="L85" s="143" t="str">
        <f>IF(C85="","",VLOOKUP(C85,男子!$A$2:$P$924,15,0))</f>
        <v/>
      </c>
      <c r="M85" s="67"/>
      <c r="N85" s="31" t="str">
        <f>IF(M85="","",VLOOKUP(M85,種目!$A$43:$B$52,2,0))</f>
        <v/>
      </c>
      <c r="O85" s="72"/>
      <c r="P85" s="32"/>
      <c r="Q85" s="31" t="str">
        <f>IF(O85="","",VLOOKUP(O85,女子!$A$2:$M$864,2,0))&amp;"  "&amp;IF(O85="","",VLOOKUP(O85,女子!$A$2:$M$864,3,0))</f>
        <v xml:space="preserve">  </v>
      </c>
      <c r="R85" s="31" t="str">
        <f>IF(O85="","",VLOOKUP(O85,女子!$A$2:$M$864,10,0))&amp;"  "&amp;IF(O85="","",VLOOKUP(O85,女子!$A$2:$M$864,11,0))</f>
        <v xml:space="preserve">  </v>
      </c>
      <c r="S85" s="31" t="str">
        <f>IF(O85="","",VLOOKUP(O85,女子!$A$2:$M$864,5,0))</f>
        <v/>
      </c>
      <c r="T85" s="31" t="str">
        <f>IF(O85="","",VLOOKUP(O85,女子!$A$2:$M$864,6,0))</f>
        <v/>
      </c>
      <c r="U85" s="90" t="str">
        <f>IF(O85="","",VLOOKUP(O85,女子!$A$2:$M$864,12,0))&amp;" "&amp;IF(O85="","",VLOOKUP(O85,女子!$A$2:$M$864,13,0))</f>
        <v xml:space="preserve"> </v>
      </c>
      <c r="V85" s="91" t="str">
        <f>IF(O85="","",VLOOKUP(O85,女子!$A$2:$O$864,14,0))</f>
        <v/>
      </c>
      <c r="W85" s="114" t="str">
        <f t="shared" si="3"/>
        <v/>
      </c>
      <c r="X85" s="149" t="str">
        <f>IF(O85="","",VLOOKUP(O85,女子!$A$2:$P$914,15,0))</f>
        <v/>
      </c>
      <c r="Y85" s="151"/>
    </row>
    <row r="86" spans="1:25" ht="15" customHeight="1" x14ac:dyDescent="0.2">
      <c r="A86" s="105"/>
      <c r="B86" s="77" t="str">
        <f>IF(A86="","",VLOOKUP(A86,種目!$A$29:$B$40,2,0))</f>
        <v/>
      </c>
      <c r="C86" s="72"/>
      <c r="D86" s="35"/>
      <c r="E86" s="30" t="str">
        <f>IF(C86="","",VLOOKUP(C86,男子!$A$2:$M$924,2,0))&amp;"  "&amp;IF(C86="","",VLOOKUP(C86,男子!$A$2:$M$924,3,0))</f>
        <v xml:space="preserve">  </v>
      </c>
      <c r="F86" s="30" t="str">
        <f>IF(C86="","",VLOOKUP(C86,男子!$A$2:$M$924,10,0))&amp;"  "&amp;IF(C86="","",VLOOKUP(C86,男子!$A$2:$M$924,11,0))</f>
        <v xml:space="preserve">  </v>
      </c>
      <c r="G86" s="30" t="str">
        <f>IF(C86="","",VLOOKUP(C86,男子!$A$2:$M$924,5,0))</f>
        <v/>
      </c>
      <c r="H86" s="39" t="str">
        <f>IF(C86="","",VLOOKUP(C86,男子!$A$2:$M$924,6,0))</f>
        <v/>
      </c>
      <c r="I86" s="83" t="str">
        <f>IF(C86="","",VLOOKUP(C86,男子!$A$2:$M$924,12,0))&amp;" "&amp;IF(C86="","",VLOOKUP(C86,男子!$A$2:$M$924,13,0))</f>
        <v xml:space="preserve"> </v>
      </c>
      <c r="J86" s="141" t="str">
        <f>IF(C86="","",VLOOKUP(C86,男子!$A$2:$O$924,14,0))</f>
        <v/>
      </c>
      <c r="K86" s="142" t="str">
        <f t="shared" si="2"/>
        <v/>
      </c>
      <c r="L86" s="143" t="str">
        <f>IF(C86="","",VLOOKUP(C86,男子!$A$2:$P$924,15,0))</f>
        <v/>
      </c>
      <c r="M86" s="68"/>
      <c r="N86" s="31" t="str">
        <f>IF(M86="","",VLOOKUP(M86,種目!$A$43:$B$52,2,0))</f>
        <v/>
      </c>
      <c r="O86" s="72"/>
      <c r="P86" s="32"/>
      <c r="Q86" s="31" t="str">
        <f>IF(O86="","",VLOOKUP(O86,女子!$A$2:$M$864,2,0))&amp;"  "&amp;IF(O86="","",VLOOKUP(O86,女子!$A$2:$M$864,3,0))</f>
        <v xml:space="preserve">  </v>
      </c>
      <c r="R86" s="31" t="str">
        <f>IF(O86="","",VLOOKUP(O86,女子!$A$2:$M$864,10,0))&amp;"  "&amp;IF(O86="","",VLOOKUP(O86,女子!$A$2:$M$864,11,0))</f>
        <v xml:space="preserve">  </v>
      </c>
      <c r="S86" s="31" t="str">
        <f>IF(O86="","",VLOOKUP(O86,女子!$A$2:$M$864,5,0))</f>
        <v/>
      </c>
      <c r="T86" s="31" t="str">
        <f>IF(O86="","",VLOOKUP(O86,女子!$A$2:$M$864,6,0))</f>
        <v/>
      </c>
      <c r="U86" s="90" t="str">
        <f>IF(O86="","",VLOOKUP(O86,女子!$A$2:$M$864,12,0))&amp;" "&amp;IF(O86="","",VLOOKUP(O86,女子!$A$2:$M$864,13,0))</f>
        <v xml:space="preserve"> </v>
      </c>
      <c r="V86" s="92" t="str">
        <f>IF(O86="","",VLOOKUP(O86,女子!$A$2:$O$864,14,0))</f>
        <v/>
      </c>
      <c r="W86" s="113" t="str">
        <f t="shared" si="3"/>
        <v/>
      </c>
      <c r="X86" s="149" t="str">
        <f>IF(O86="","",VLOOKUP(O86,女子!$A$2:$P$914,15,0))</f>
        <v/>
      </c>
      <c r="Y86" s="151"/>
    </row>
    <row r="87" spans="1:25" ht="15" customHeight="1" x14ac:dyDescent="0.2">
      <c r="A87" s="105"/>
      <c r="B87" s="77" t="str">
        <f>IF(A87="","",VLOOKUP(A87,種目!$A$29:$B$40,2,0))</f>
        <v/>
      </c>
      <c r="C87" s="72"/>
      <c r="D87" s="35"/>
      <c r="E87" s="30" t="str">
        <f>IF(C87="","",VLOOKUP(C87,男子!$A$2:$M$924,2,0))&amp;"  "&amp;IF(C87="","",VLOOKUP(C87,男子!$A$2:$M$924,3,0))</f>
        <v xml:space="preserve">  </v>
      </c>
      <c r="F87" s="30" t="str">
        <f>IF(C87="","",VLOOKUP(C87,男子!$A$2:$M$924,10,0))&amp;"  "&amp;IF(C87="","",VLOOKUP(C87,男子!$A$2:$M$924,11,0))</f>
        <v xml:space="preserve">  </v>
      </c>
      <c r="G87" s="30" t="str">
        <f>IF(C87="","",VLOOKUP(C87,男子!$A$2:$M$924,5,0))</f>
        <v/>
      </c>
      <c r="H87" s="39" t="str">
        <f>IF(C87="","",VLOOKUP(C87,男子!$A$2:$M$924,6,0))</f>
        <v/>
      </c>
      <c r="I87" s="83" t="str">
        <f>IF(C87="","",VLOOKUP(C87,男子!$A$2:$M$924,12,0))&amp;" "&amp;IF(C87="","",VLOOKUP(C87,男子!$A$2:$M$924,13,0))</f>
        <v xml:space="preserve"> </v>
      </c>
      <c r="J87" s="141" t="str">
        <f>IF(C87="","",VLOOKUP(C87,男子!$A$2:$O$924,14,0))</f>
        <v/>
      </c>
      <c r="K87" s="142" t="str">
        <f t="shared" si="2"/>
        <v/>
      </c>
      <c r="L87" s="143" t="str">
        <f>IF(C87="","",VLOOKUP(C87,男子!$A$2:$P$924,15,0))</f>
        <v/>
      </c>
      <c r="M87" s="68"/>
      <c r="N87" s="31" t="str">
        <f>IF(M87="","",VLOOKUP(M87,種目!$A$43:$B$52,2,0))</f>
        <v/>
      </c>
      <c r="O87" s="72"/>
      <c r="P87" s="32"/>
      <c r="Q87" s="31" t="str">
        <f>IF(O87="","",VLOOKUP(O87,女子!$A$2:$M$864,2,0))&amp;"  "&amp;IF(O87="","",VLOOKUP(O87,女子!$A$2:$M$864,3,0))</f>
        <v xml:space="preserve">  </v>
      </c>
      <c r="R87" s="31" t="str">
        <f>IF(O87="","",VLOOKUP(O87,女子!$A$2:$M$864,10,0))&amp;"  "&amp;IF(O87="","",VLOOKUP(O87,女子!$A$2:$M$864,11,0))</f>
        <v xml:space="preserve">  </v>
      </c>
      <c r="S87" s="31" t="str">
        <f>IF(O87="","",VLOOKUP(O87,女子!$A$2:$M$864,5,0))</f>
        <v/>
      </c>
      <c r="T87" s="31" t="str">
        <f>IF(O87="","",VLOOKUP(O87,女子!$A$2:$M$864,6,0))</f>
        <v/>
      </c>
      <c r="U87" s="90" t="str">
        <f>IF(O87="","",VLOOKUP(O87,女子!$A$2:$M$864,12,0))&amp;" "&amp;IF(O87="","",VLOOKUP(O87,女子!$A$2:$M$864,13,0))</f>
        <v xml:space="preserve"> </v>
      </c>
      <c r="V87" s="92" t="str">
        <f>IF(O87="","",VLOOKUP(O87,女子!$A$2:$O$864,14,0))</f>
        <v/>
      </c>
      <c r="W87" s="113" t="str">
        <f t="shared" si="3"/>
        <v/>
      </c>
      <c r="X87" s="149" t="str">
        <f>IF(O87="","",VLOOKUP(O87,女子!$A$2:$P$914,15,0))</f>
        <v/>
      </c>
      <c r="Y87" s="151"/>
    </row>
    <row r="88" spans="1:25" ht="15" customHeight="1" x14ac:dyDescent="0.2">
      <c r="A88" s="105"/>
      <c r="B88" s="77" t="str">
        <f>IF(A88="","",VLOOKUP(A88,種目!$A$29:$B$40,2,0))</f>
        <v/>
      </c>
      <c r="C88" s="72"/>
      <c r="D88" s="35"/>
      <c r="E88" s="30" t="str">
        <f>IF(C88="","",VLOOKUP(C88,男子!$A$2:$M$924,2,0))&amp;"  "&amp;IF(C88="","",VLOOKUP(C88,男子!$A$2:$M$924,3,0))</f>
        <v xml:space="preserve">  </v>
      </c>
      <c r="F88" s="30" t="str">
        <f>IF(C88="","",VLOOKUP(C88,男子!$A$2:$M$924,10,0))&amp;"  "&amp;IF(C88="","",VLOOKUP(C88,男子!$A$2:$M$924,11,0))</f>
        <v xml:space="preserve">  </v>
      </c>
      <c r="G88" s="30" t="str">
        <f>IF(C88="","",VLOOKUP(C88,男子!$A$2:$M$924,5,0))</f>
        <v/>
      </c>
      <c r="H88" s="39" t="str">
        <f>IF(C88="","",VLOOKUP(C88,男子!$A$2:$M$924,6,0))</f>
        <v/>
      </c>
      <c r="I88" s="83" t="str">
        <f>IF(C88="","",VLOOKUP(C88,男子!$A$2:$M$924,12,0))&amp;" "&amp;IF(C88="","",VLOOKUP(C88,男子!$A$2:$M$924,13,0))</f>
        <v xml:space="preserve"> </v>
      </c>
      <c r="J88" s="141" t="str">
        <f>IF(C88="","",VLOOKUP(C88,男子!$A$2:$O$924,14,0))</f>
        <v/>
      </c>
      <c r="K88" s="142" t="str">
        <f t="shared" si="2"/>
        <v/>
      </c>
      <c r="L88" s="143" t="str">
        <f>IF(C88="","",VLOOKUP(C88,男子!$A$2:$P$924,15,0))</f>
        <v/>
      </c>
      <c r="M88" s="68"/>
      <c r="N88" s="31" t="str">
        <f>IF(M88="","",VLOOKUP(M88,種目!$A$43:$B$52,2,0))</f>
        <v/>
      </c>
      <c r="O88" s="72"/>
      <c r="P88" s="32"/>
      <c r="Q88" s="31" t="str">
        <f>IF(O88="","",VLOOKUP(O88,女子!$A$2:$M$864,2,0))&amp;"  "&amp;IF(O88="","",VLOOKUP(O88,女子!$A$2:$M$864,3,0))</f>
        <v xml:space="preserve">  </v>
      </c>
      <c r="R88" s="31" t="str">
        <f>IF(O88="","",VLOOKUP(O88,女子!$A$2:$M$864,10,0))&amp;"  "&amp;IF(O88="","",VLOOKUP(O88,女子!$A$2:$M$864,11,0))</f>
        <v xml:space="preserve">  </v>
      </c>
      <c r="S88" s="31" t="str">
        <f>IF(O88="","",VLOOKUP(O88,女子!$A$2:$M$864,5,0))</f>
        <v/>
      </c>
      <c r="T88" s="31" t="str">
        <f>IF(O88="","",VLOOKUP(O88,女子!$A$2:$M$864,6,0))</f>
        <v/>
      </c>
      <c r="U88" s="90" t="str">
        <f>IF(O88="","",VLOOKUP(O88,女子!$A$2:$M$864,12,0))&amp;" "&amp;IF(O88="","",VLOOKUP(O88,女子!$A$2:$M$864,13,0))</f>
        <v xml:space="preserve"> </v>
      </c>
      <c r="V88" s="92" t="str">
        <f>IF(O88="","",VLOOKUP(O88,女子!$A$2:$O$864,14,0))</f>
        <v/>
      </c>
      <c r="W88" s="113" t="str">
        <f t="shared" si="3"/>
        <v/>
      </c>
      <c r="X88" s="149" t="str">
        <f>IF(O88="","",VLOOKUP(O88,女子!$A$2:$P$914,15,0))</f>
        <v/>
      </c>
      <c r="Y88" s="151"/>
    </row>
    <row r="89" spans="1:25" ht="15" customHeight="1" x14ac:dyDescent="0.2">
      <c r="A89" s="105"/>
      <c r="B89" s="77" t="str">
        <f>IF(A89="","",VLOOKUP(A89,種目!$A$29:$B$40,2,0))</f>
        <v/>
      </c>
      <c r="C89" s="72"/>
      <c r="D89" s="35"/>
      <c r="E89" s="30" t="str">
        <f>IF(C89="","",VLOOKUP(C89,男子!$A$2:$M$924,2,0))&amp;"  "&amp;IF(C89="","",VLOOKUP(C89,男子!$A$2:$M$924,3,0))</f>
        <v xml:space="preserve">  </v>
      </c>
      <c r="F89" s="30" t="str">
        <f>IF(C89="","",VLOOKUP(C89,男子!$A$2:$M$924,10,0))&amp;"  "&amp;IF(C89="","",VLOOKUP(C89,男子!$A$2:$M$924,11,0))</f>
        <v xml:space="preserve">  </v>
      </c>
      <c r="G89" s="30" t="str">
        <f>IF(C89="","",VLOOKUP(C89,男子!$A$2:$M$924,5,0))</f>
        <v/>
      </c>
      <c r="H89" s="30" t="str">
        <f>IF(C89="","",VLOOKUP(C89,男子!$A$2:$M$924,6,0))</f>
        <v/>
      </c>
      <c r="I89" s="83" t="str">
        <f>IF(C89="","",VLOOKUP(C89,男子!$A$2:$M$924,12,0))&amp;" "&amp;IF(C89="","",VLOOKUP(C89,男子!$A$2:$M$924,13,0))</f>
        <v xml:space="preserve"> </v>
      </c>
      <c r="J89" s="141" t="str">
        <f>IF(C89="","",VLOOKUP(C89,男子!$A$2:$O$924,14,0))</f>
        <v/>
      </c>
      <c r="K89" s="142" t="str">
        <f t="shared" si="2"/>
        <v/>
      </c>
      <c r="L89" s="143" t="str">
        <f>IF(C89="","",VLOOKUP(C89,男子!$A$2:$P$924,15,0))</f>
        <v/>
      </c>
      <c r="M89" s="67"/>
      <c r="N89" s="31" t="str">
        <f>IF(M89="","",VLOOKUP(M89,種目!$A$43:$B$52,2,0))</f>
        <v/>
      </c>
      <c r="O89" s="72"/>
      <c r="P89" s="32"/>
      <c r="Q89" s="31" t="str">
        <f>IF(O89="","",VLOOKUP(O89,女子!$A$2:$M$864,2,0))&amp;"  "&amp;IF(O89="","",VLOOKUP(O89,女子!$A$2:$M$864,3,0))</f>
        <v xml:space="preserve">  </v>
      </c>
      <c r="R89" s="31" t="str">
        <f>IF(O89="","",VLOOKUP(O89,女子!$A$2:$M$864,10,0))&amp;"  "&amp;IF(O89="","",VLOOKUP(O89,女子!$A$2:$M$864,11,0))</f>
        <v xml:space="preserve">  </v>
      </c>
      <c r="S89" s="31" t="str">
        <f>IF(O89="","",VLOOKUP(O89,女子!$A$2:$M$864,5,0))</f>
        <v/>
      </c>
      <c r="T89" s="31" t="str">
        <f>IF(O89="","",VLOOKUP(O89,女子!$A$2:$M$864,6,0))</f>
        <v/>
      </c>
      <c r="U89" s="90" t="str">
        <f>IF(O89="","",VLOOKUP(O89,女子!$A$2:$M$864,12,0))&amp;" "&amp;IF(O89="","",VLOOKUP(O89,女子!$A$2:$M$864,13,0))</f>
        <v xml:space="preserve"> </v>
      </c>
      <c r="V89" s="92" t="str">
        <f>IF(O89="","",VLOOKUP(O89,女子!$A$2:$O$864,14,0))</f>
        <v/>
      </c>
      <c r="W89" s="113" t="str">
        <f t="shared" si="3"/>
        <v/>
      </c>
      <c r="X89" s="149" t="str">
        <f>IF(O89="","",VLOOKUP(O89,女子!$A$2:$P$914,15,0))</f>
        <v/>
      </c>
      <c r="Y89" s="151"/>
    </row>
    <row r="90" spans="1:25" ht="15" customHeight="1" x14ac:dyDescent="0.2">
      <c r="A90" s="105"/>
      <c r="B90" s="77" t="str">
        <f>IF(A90="","",VLOOKUP(A90,種目!$A$29:$B$40,2,0))</f>
        <v/>
      </c>
      <c r="C90" s="72"/>
      <c r="D90" s="35"/>
      <c r="E90" s="30" t="str">
        <f>IF(C90="","",VLOOKUP(C90,男子!$A$2:$M$924,2,0))&amp;"  "&amp;IF(C90="","",VLOOKUP(C90,男子!$A$2:$M$924,3,0))</f>
        <v xml:space="preserve">  </v>
      </c>
      <c r="F90" s="30" t="str">
        <f>IF(C90="","",VLOOKUP(C90,男子!$A$2:$M$924,10,0))&amp;"  "&amp;IF(C90="","",VLOOKUP(C90,男子!$A$2:$M$924,11,0))</f>
        <v xml:space="preserve">  </v>
      </c>
      <c r="G90" s="30" t="str">
        <f>IF(C90="","",VLOOKUP(C90,男子!$A$2:$M$924,5,0))</f>
        <v/>
      </c>
      <c r="H90" s="30" t="str">
        <f>IF(C90="","",VLOOKUP(C90,男子!$A$2:$M$924,6,0))</f>
        <v/>
      </c>
      <c r="I90" s="83" t="str">
        <f>IF(C90="","",VLOOKUP(C90,男子!$A$2:$M$924,12,0))&amp;" "&amp;IF(C90="","",VLOOKUP(C90,男子!$A$2:$M$924,13,0))</f>
        <v xml:space="preserve"> </v>
      </c>
      <c r="J90" s="141" t="str">
        <f>IF(C90="","",VLOOKUP(C90,男子!$A$2:$O$924,14,0))</f>
        <v/>
      </c>
      <c r="K90" s="142" t="str">
        <f t="shared" si="2"/>
        <v/>
      </c>
      <c r="L90" s="143" t="str">
        <f>IF(C90="","",VLOOKUP(C90,男子!$A$2:$P$924,15,0))</f>
        <v/>
      </c>
      <c r="M90" s="67"/>
      <c r="N90" s="31" t="str">
        <f>IF(M90="","",VLOOKUP(M90,種目!$A$43:$B$52,2,0))</f>
        <v/>
      </c>
      <c r="O90" s="72"/>
      <c r="P90" s="32"/>
      <c r="Q90" s="31" t="str">
        <f>IF(O90="","",VLOOKUP(O90,女子!$A$2:$M$864,2,0))&amp;"  "&amp;IF(O90="","",VLOOKUP(O90,女子!$A$2:$M$864,3,0))</f>
        <v xml:space="preserve">  </v>
      </c>
      <c r="R90" s="31" t="str">
        <f>IF(O90="","",VLOOKUP(O90,女子!$A$2:$M$864,10,0))&amp;"  "&amp;IF(O90="","",VLOOKUP(O90,女子!$A$2:$M$864,11,0))</f>
        <v xml:space="preserve">  </v>
      </c>
      <c r="S90" s="31" t="str">
        <f>IF(O90="","",VLOOKUP(O90,女子!$A$2:$M$864,5,0))</f>
        <v/>
      </c>
      <c r="T90" s="31" t="str">
        <f>IF(O90="","",VLOOKUP(O90,女子!$A$2:$M$864,6,0))</f>
        <v/>
      </c>
      <c r="U90" s="90" t="str">
        <f>IF(O90="","",VLOOKUP(O90,女子!$A$2:$M$864,12,0))&amp;" "&amp;IF(O90="","",VLOOKUP(O90,女子!$A$2:$M$864,13,0))</f>
        <v xml:space="preserve"> </v>
      </c>
      <c r="V90" s="92" t="str">
        <f>IF(O90="","",VLOOKUP(O90,女子!$A$2:$O$864,14,0))</f>
        <v/>
      </c>
      <c r="W90" s="113" t="str">
        <f t="shared" si="3"/>
        <v/>
      </c>
      <c r="X90" s="149" t="str">
        <f>IF(O90="","",VLOOKUP(O90,女子!$A$2:$P$914,15,0))</f>
        <v/>
      </c>
      <c r="Y90" s="151"/>
    </row>
    <row r="91" spans="1:25" ht="15" customHeight="1" x14ac:dyDescent="0.2">
      <c r="A91" s="105"/>
      <c r="B91" s="77" t="str">
        <f>IF(A91="","",VLOOKUP(A91,種目!$A$29:$B$40,2,0))</f>
        <v/>
      </c>
      <c r="C91" s="72"/>
      <c r="D91" s="35"/>
      <c r="E91" s="30" t="str">
        <f>IF(C91="","",VLOOKUP(C91,男子!$A$2:$M$924,2,0))&amp;"  "&amp;IF(C91="","",VLOOKUP(C91,男子!$A$2:$M$924,3,0))</f>
        <v xml:space="preserve">  </v>
      </c>
      <c r="F91" s="30" t="str">
        <f>IF(C91="","",VLOOKUP(C91,男子!$A$2:$M$924,10,0))&amp;"  "&amp;IF(C91="","",VLOOKUP(C91,男子!$A$2:$M$924,11,0))</f>
        <v xml:space="preserve">  </v>
      </c>
      <c r="G91" s="30" t="str">
        <f>IF(C91="","",VLOOKUP(C91,男子!$A$2:$M$924,5,0))</f>
        <v/>
      </c>
      <c r="H91" s="30" t="str">
        <f>IF(C91="","",VLOOKUP(C91,男子!$A$2:$M$924,6,0))</f>
        <v/>
      </c>
      <c r="I91" s="83" t="str">
        <f>IF(C91="","",VLOOKUP(C91,男子!$A$2:$M$924,12,0))&amp;" "&amp;IF(C91="","",VLOOKUP(C91,男子!$A$2:$M$924,13,0))</f>
        <v xml:space="preserve"> </v>
      </c>
      <c r="J91" s="141" t="str">
        <f>IF(C91="","",VLOOKUP(C91,男子!$A$2:$O$924,14,0))</f>
        <v/>
      </c>
      <c r="K91" s="142" t="str">
        <f t="shared" si="2"/>
        <v/>
      </c>
      <c r="L91" s="143" t="str">
        <f>IF(C91="","",VLOOKUP(C91,男子!$A$2:$P$924,15,0))</f>
        <v/>
      </c>
      <c r="M91" s="67"/>
      <c r="N91" s="31" t="str">
        <f>IF(M91="","",VLOOKUP(M91,種目!$A$43:$B$52,2,0))</f>
        <v/>
      </c>
      <c r="O91" s="72"/>
      <c r="P91" s="32"/>
      <c r="Q91" s="31" t="str">
        <f>IF(O91="","",VLOOKUP(O91,女子!$A$2:$M$864,2,0))&amp;"  "&amp;IF(O91="","",VLOOKUP(O91,女子!$A$2:$M$864,3,0))</f>
        <v xml:space="preserve">  </v>
      </c>
      <c r="R91" s="31" t="str">
        <f>IF(O91="","",VLOOKUP(O91,女子!$A$2:$M$864,10,0))&amp;"  "&amp;IF(O91="","",VLOOKUP(O91,女子!$A$2:$M$864,11,0))</f>
        <v xml:space="preserve">  </v>
      </c>
      <c r="S91" s="31" t="str">
        <f>IF(O91="","",VLOOKUP(O91,女子!$A$2:$M$864,5,0))</f>
        <v/>
      </c>
      <c r="T91" s="31" t="str">
        <f>IF(O91="","",VLOOKUP(O91,女子!$A$2:$M$864,6,0))</f>
        <v/>
      </c>
      <c r="U91" s="90" t="str">
        <f>IF(O91="","",VLOOKUP(O91,女子!$A$2:$M$864,12,0))&amp;" "&amp;IF(O91="","",VLOOKUP(O91,女子!$A$2:$M$864,13,0))</f>
        <v xml:space="preserve"> </v>
      </c>
      <c r="V91" s="92" t="str">
        <f>IF(O91="","",VLOOKUP(O91,女子!$A$2:$O$864,14,0))</f>
        <v/>
      </c>
      <c r="W91" s="113" t="str">
        <f t="shared" si="3"/>
        <v/>
      </c>
      <c r="X91" s="149" t="str">
        <f>IF(O91="","",VLOOKUP(O91,女子!$A$2:$P$914,15,0))</f>
        <v/>
      </c>
      <c r="Y91" s="151"/>
    </row>
    <row r="92" spans="1:25" ht="15" customHeight="1" x14ac:dyDescent="0.2">
      <c r="A92" s="105"/>
      <c r="B92" s="77" t="str">
        <f>IF(A92="","",VLOOKUP(A92,種目!$A$29:$B$40,2,0))</f>
        <v/>
      </c>
      <c r="C92" s="72"/>
      <c r="D92" s="35"/>
      <c r="E92" s="30" t="str">
        <f>IF(C92="","",VLOOKUP(C92,男子!$A$2:$M$924,2,0))&amp;"  "&amp;IF(C92="","",VLOOKUP(C92,男子!$A$2:$M$924,3,0))</f>
        <v xml:space="preserve">  </v>
      </c>
      <c r="F92" s="30" t="str">
        <f>IF(C92="","",VLOOKUP(C92,男子!$A$2:$M$924,10,0))&amp;"  "&amp;IF(C92="","",VLOOKUP(C92,男子!$A$2:$M$924,11,0))</f>
        <v xml:space="preserve">  </v>
      </c>
      <c r="G92" s="30" t="str">
        <f>IF(C92="","",VLOOKUP(C92,男子!$A$2:$M$924,5,0))</f>
        <v/>
      </c>
      <c r="H92" s="30" t="str">
        <f>IF(C92="","",VLOOKUP(C92,男子!$A$2:$M$924,6,0))</f>
        <v/>
      </c>
      <c r="I92" s="83" t="str">
        <f>IF(C92="","",VLOOKUP(C92,男子!$A$2:$M$924,12,0))&amp;" "&amp;IF(C92="","",VLOOKUP(C92,男子!$A$2:$M$924,13,0))</f>
        <v xml:space="preserve"> </v>
      </c>
      <c r="J92" s="141" t="str">
        <f>IF(C92="","",VLOOKUP(C92,男子!$A$2:$O$924,14,0))</f>
        <v/>
      </c>
      <c r="K92" s="142" t="str">
        <f t="shared" si="2"/>
        <v/>
      </c>
      <c r="L92" s="143" t="str">
        <f>IF(C92="","",VLOOKUP(C92,男子!$A$2:$P$924,15,0))</f>
        <v/>
      </c>
      <c r="M92" s="67"/>
      <c r="N92" s="31" t="str">
        <f>IF(M92="","",VLOOKUP(M92,種目!$A$43:$B$52,2,0))</f>
        <v/>
      </c>
      <c r="O92" s="72"/>
      <c r="P92" s="32"/>
      <c r="Q92" s="31" t="str">
        <f>IF(O92="","",VLOOKUP(O92,女子!$A$2:$M$864,2,0))&amp;"  "&amp;IF(O92="","",VLOOKUP(O92,女子!$A$2:$M$864,3,0))</f>
        <v xml:space="preserve">  </v>
      </c>
      <c r="R92" s="31" t="str">
        <f>IF(O92="","",VLOOKUP(O92,女子!$A$2:$M$864,10,0))&amp;"  "&amp;IF(O92="","",VLOOKUP(O92,女子!$A$2:$M$864,11,0))</f>
        <v xml:space="preserve">  </v>
      </c>
      <c r="S92" s="31" t="str">
        <f>IF(O92="","",VLOOKUP(O92,女子!$A$2:$M$864,5,0))</f>
        <v/>
      </c>
      <c r="T92" s="31" t="str">
        <f>IF(O92="","",VLOOKUP(O92,女子!$A$2:$M$864,6,0))</f>
        <v/>
      </c>
      <c r="U92" s="90" t="str">
        <f>IF(O92="","",VLOOKUP(O92,女子!$A$2:$M$864,12,0))&amp;" "&amp;IF(O92="","",VLOOKUP(O92,女子!$A$2:$M$864,13,0))</f>
        <v xml:space="preserve"> </v>
      </c>
      <c r="V92" s="92" t="str">
        <f>IF(O92="","",VLOOKUP(O92,女子!$A$2:$O$864,14,0))</f>
        <v/>
      </c>
      <c r="W92" s="113" t="str">
        <f t="shared" si="3"/>
        <v/>
      </c>
      <c r="X92" s="149" t="str">
        <f>IF(O92="","",VLOOKUP(O92,女子!$A$2:$P$914,15,0))</f>
        <v/>
      </c>
      <c r="Y92" s="151"/>
    </row>
    <row r="93" spans="1:25" ht="15" customHeight="1" x14ac:dyDescent="0.2">
      <c r="A93" s="105"/>
      <c r="B93" s="77" t="str">
        <f>IF(A93="","",VLOOKUP(A93,種目!$A$29:$B$40,2,0))</f>
        <v/>
      </c>
      <c r="C93" s="72"/>
      <c r="D93" s="35"/>
      <c r="E93" s="30" t="str">
        <f>IF(C93="","",VLOOKUP(C93,男子!$A$2:$M$924,2,0))&amp;"  "&amp;IF(C93="","",VLOOKUP(C93,男子!$A$2:$M$924,3,0))</f>
        <v xml:space="preserve">  </v>
      </c>
      <c r="F93" s="30" t="str">
        <f>IF(C93="","",VLOOKUP(C93,男子!$A$2:$M$924,10,0))&amp;"  "&amp;IF(C93="","",VLOOKUP(C93,男子!$A$2:$M$924,11,0))</f>
        <v xml:space="preserve">  </v>
      </c>
      <c r="G93" s="30" t="str">
        <f>IF(C93="","",VLOOKUP(C93,男子!$A$2:$M$924,5,0))</f>
        <v/>
      </c>
      <c r="H93" s="30" t="str">
        <f>IF(C93="","",VLOOKUP(C93,男子!$A$2:$M$924,6,0))</f>
        <v/>
      </c>
      <c r="I93" s="83" t="str">
        <f>IF(C93="","",VLOOKUP(C93,男子!$A$2:$M$924,12,0))&amp;" "&amp;IF(C93="","",VLOOKUP(C93,男子!$A$2:$M$924,13,0))</f>
        <v xml:space="preserve"> </v>
      </c>
      <c r="J93" s="141" t="str">
        <f>IF(C93="","",VLOOKUP(C93,男子!$A$2:$O$924,14,0))</f>
        <v/>
      </c>
      <c r="K93" s="142" t="str">
        <f t="shared" si="2"/>
        <v/>
      </c>
      <c r="L93" s="143" t="str">
        <f>IF(C93="","",VLOOKUP(C93,男子!$A$2:$P$924,15,0))</f>
        <v/>
      </c>
      <c r="M93" s="67"/>
      <c r="N93" s="31" t="str">
        <f>IF(M93="","",VLOOKUP(M93,種目!$A$43:$B$52,2,0))</f>
        <v/>
      </c>
      <c r="O93" s="72"/>
      <c r="P93" s="32"/>
      <c r="Q93" s="31" t="str">
        <f>IF(O93="","",VLOOKUP(O93,女子!$A$2:$M$864,2,0))&amp;"  "&amp;IF(O93="","",VLOOKUP(O93,女子!$A$2:$M$864,3,0))</f>
        <v xml:space="preserve">  </v>
      </c>
      <c r="R93" s="31" t="str">
        <f>IF(O93="","",VLOOKUP(O93,女子!$A$2:$M$864,10,0))&amp;"  "&amp;IF(O93="","",VLOOKUP(O93,女子!$A$2:$M$864,11,0))</f>
        <v xml:space="preserve">  </v>
      </c>
      <c r="S93" s="31" t="str">
        <f>IF(O93="","",VLOOKUP(O93,女子!$A$2:$M$864,5,0))</f>
        <v/>
      </c>
      <c r="T93" s="31" t="str">
        <f>IF(O93="","",VLOOKUP(O93,女子!$A$2:$M$864,6,0))</f>
        <v/>
      </c>
      <c r="U93" s="90" t="str">
        <f>IF(O93="","",VLOOKUP(O93,女子!$A$2:$M$864,12,0))&amp;" "&amp;IF(O93="","",VLOOKUP(O93,女子!$A$2:$M$864,13,0))</f>
        <v xml:space="preserve"> </v>
      </c>
      <c r="V93" s="92" t="str">
        <f>IF(O93="","",VLOOKUP(O93,女子!$A$2:$O$864,14,0))</f>
        <v/>
      </c>
      <c r="W93" s="113" t="str">
        <f t="shared" si="3"/>
        <v/>
      </c>
      <c r="X93" s="149" t="str">
        <f>IF(O93="","",VLOOKUP(O93,女子!$A$2:$P$914,15,0))</f>
        <v/>
      </c>
      <c r="Y93" s="151"/>
    </row>
    <row r="94" spans="1:25" ht="15" customHeight="1" x14ac:dyDescent="0.2">
      <c r="A94" s="105"/>
      <c r="B94" s="77" t="str">
        <f>IF(A94="","",VLOOKUP(A94,種目!$A$29:$B$40,2,0))</f>
        <v/>
      </c>
      <c r="C94" s="72"/>
      <c r="D94" s="35"/>
      <c r="E94" s="30" t="str">
        <f>IF(C94="","",VLOOKUP(C94,男子!$A$2:$M$924,2,0))&amp;"  "&amp;IF(C94="","",VLOOKUP(C94,男子!$A$2:$M$924,3,0))</f>
        <v xml:space="preserve">  </v>
      </c>
      <c r="F94" s="30" t="str">
        <f>IF(C94="","",VLOOKUP(C94,男子!$A$2:$M$924,10,0))&amp;"  "&amp;IF(C94="","",VLOOKUP(C94,男子!$A$2:$M$924,11,0))</f>
        <v xml:space="preserve">  </v>
      </c>
      <c r="G94" s="30" t="str">
        <f>IF(C94="","",VLOOKUP(C94,男子!$A$2:$M$924,5,0))</f>
        <v/>
      </c>
      <c r="H94" s="30" t="str">
        <f>IF(C94="","",VLOOKUP(C94,男子!$A$2:$M$924,6,0))</f>
        <v/>
      </c>
      <c r="I94" s="83" t="str">
        <f>IF(C94="","",VLOOKUP(C94,男子!$A$2:$M$924,12,0))&amp;" "&amp;IF(C94="","",VLOOKUP(C94,男子!$A$2:$M$924,13,0))</f>
        <v xml:space="preserve"> </v>
      </c>
      <c r="J94" s="141" t="str">
        <f>IF(C94="","",VLOOKUP(C94,男子!$A$2:$O$924,14,0))</f>
        <v/>
      </c>
      <c r="K94" s="142" t="str">
        <f t="shared" si="2"/>
        <v/>
      </c>
      <c r="L94" s="143" t="str">
        <f>IF(C94="","",VLOOKUP(C94,男子!$A$2:$P$924,15,0))</f>
        <v/>
      </c>
      <c r="M94" s="67"/>
      <c r="N94" s="31" t="str">
        <f>IF(M94="","",VLOOKUP(M94,種目!$A$43:$B$52,2,0))</f>
        <v/>
      </c>
      <c r="O94" s="72"/>
      <c r="P94" s="32"/>
      <c r="Q94" s="31" t="str">
        <f>IF(O94="","",VLOOKUP(O94,女子!$A$2:$M$864,2,0))&amp;"  "&amp;IF(O94="","",VLOOKUP(O94,女子!$A$2:$M$864,3,0))</f>
        <v xml:space="preserve">  </v>
      </c>
      <c r="R94" s="31" t="str">
        <f>IF(O94="","",VLOOKUP(O94,女子!$A$2:$M$864,10,0))&amp;"  "&amp;IF(O94="","",VLOOKUP(O94,女子!$A$2:$M$864,11,0))</f>
        <v xml:space="preserve">  </v>
      </c>
      <c r="S94" s="31" t="str">
        <f>IF(O94="","",VLOOKUP(O94,女子!$A$2:$M$864,5,0))</f>
        <v/>
      </c>
      <c r="T94" s="31" t="str">
        <f>IF(O94="","",VLOOKUP(O94,女子!$A$2:$M$864,6,0))</f>
        <v/>
      </c>
      <c r="U94" s="90" t="str">
        <f>IF(O94="","",VLOOKUP(O94,女子!$A$2:$M$864,12,0))&amp;" "&amp;IF(O94="","",VLOOKUP(O94,女子!$A$2:$M$864,13,0))</f>
        <v xml:space="preserve"> </v>
      </c>
      <c r="V94" s="92" t="str">
        <f>IF(O94="","",VLOOKUP(O94,女子!$A$2:$O$864,14,0))</f>
        <v/>
      </c>
      <c r="W94" s="113" t="str">
        <f t="shared" si="3"/>
        <v/>
      </c>
      <c r="X94" s="149" t="str">
        <f>IF(O94="","",VLOOKUP(O94,女子!$A$2:$P$914,15,0))</f>
        <v/>
      </c>
      <c r="Y94" s="151"/>
    </row>
    <row r="95" spans="1:25" ht="15" customHeight="1" x14ac:dyDescent="0.2">
      <c r="A95" s="105"/>
      <c r="B95" s="77" t="str">
        <f>IF(A95="","",VLOOKUP(A95,種目!$A$29:$B$40,2,0))</f>
        <v/>
      </c>
      <c r="C95" s="72"/>
      <c r="D95" s="35"/>
      <c r="E95" s="30" t="str">
        <f>IF(C95="","",VLOOKUP(C95,男子!$A$2:$M$924,2,0))&amp;"  "&amp;IF(C95="","",VLOOKUP(C95,男子!$A$2:$M$924,3,0))</f>
        <v xml:space="preserve">  </v>
      </c>
      <c r="F95" s="30" t="str">
        <f>IF(C95="","",VLOOKUP(C95,男子!$A$2:$M$924,10,0))&amp;"  "&amp;IF(C95="","",VLOOKUP(C95,男子!$A$2:$M$924,11,0))</f>
        <v xml:space="preserve">  </v>
      </c>
      <c r="G95" s="30" t="str">
        <f>IF(C95="","",VLOOKUP(C95,男子!$A$2:$M$924,5,0))</f>
        <v/>
      </c>
      <c r="H95" s="30" t="str">
        <f>IF(C95="","",VLOOKUP(C95,男子!$A$2:$M$924,6,0))</f>
        <v/>
      </c>
      <c r="I95" s="83" t="str">
        <f>IF(C95="","",VLOOKUP(C95,男子!$A$2:$M$924,12,0))&amp;" "&amp;IF(C95="","",VLOOKUP(C95,男子!$A$2:$M$924,13,0))</f>
        <v xml:space="preserve"> </v>
      </c>
      <c r="J95" s="141" t="str">
        <f>IF(C95="","",VLOOKUP(C95,男子!$A$2:$O$924,14,0))</f>
        <v/>
      </c>
      <c r="K95" s="142" t="str">
        <f t="shared" si="2"/>
        <v/>
      </c>
      <c r="L95" s="143" t="str">
        <f>IF(C95="","",VLOOKUP(C95,男子!$A$2:$P$924,15,0))</f>
        <v/>
      </c>
      <c r="M95" s="67"/>
      <c r="N95" s="31" t="str">
        <f>IF(M95="","",VLOOKUP(M95,種目!$A$43:$B$52,2,0))</f>
        <v/>
      </c>
      <c r="O95" s="72"/>
      <c r="P95" s="32"/>
      <c r="Q95" s="31" t="str">
        <f>IF(O95="","",VLOOKUP(O95,女子!$A$2:$M$864,2,0))&amp;"  "&amp;IF(O95="","",VLOOKUP(O95,女子!$A$2:$M$864,3,0))</f>
        <v xml:space="preserve">  </v>
      </c>
      <c r="R95" s="31" t="str">
        <f>IF(O95="","",VLOOKUP(O95,女子!$A$2:$M$864,10,0))&amp;"  "&amp;IF(O95="","",VLOOKUP(O95,女子!$A$2:$M$864,11,0))</f>
        <v xml:space="preserve">  </v>
      </c>
      <c r="S95" s="31" t="str">
        <f>IF(O95="","",VLOOKUP(O95,女子!$A$2:$M$864,5,0))</f>
        <v/>
      </c>
      <c r="T95" s="31" t="str">
        <f>IF(O95="","",VLOOKUP(O95,女子!$A$2:$M$864,6,0))</f>
        <v/>
      </c>
      <c r="U95" s="90" t="str">
        <f>IF(O95="","",VLOOKUP(O95,女子!$A$2:$M$864,12,0))&amp;" "&amp;IF(O95="","",VLOOKUP(O95,女子!$A$2:$M$864,13,0))</f>
        <v xml:space="preserve"> </v>
      </c>
      <c r="V95" s="92" t="str">
        <f>IF(O95="","",VLOOKUP(O95,女子!$A$2:$O$864,14,0))</f>
        <v/>
      </c>
      <c r="W95" s="113" t="str">
        <f t="shared" si="3"/>
        <v/>
      </c>
      <c r="X95" s="149" t="str">
        <f>IF(O95="","",VLOOKUP(O95,女子!$A$2:$P$914,15,0))</f>
        <v/>
      </c>
      <c r="Y95" s="151"/>
    </row>
    <row r="96" spans="1:25" ht="15" customHeight="1" x14ac:dyDescent="0.2">
      <c r="A96" s="105"/>
      <c r="B96" s="77" t="str">
        <f>IF(A96="","",VLOOKUP(A96,種目!$A$29:$B$40,2,0))</f>
        <v/>
      </c>
      <c r="C96" s="72"/>
      <c r="D96" s="35"/>
      <c r="E96" s="30" t="str">
        <f>IF(C96="","",VLOOKUP(C96,男子!$A$2:$M$924,2,0))&amp;"  "&amp;IF(C96="","",VLOOKUP(C96,男子!$A$2:$M$924,3,0))</f>
        <v xml:space="preserve">  </v>
      </c>
      <c r="F96" s="30" t="str">
        <f>IF(C96="","",VLOOKUP(C96,男子!$A$2:$M$924,10,0))&amp;"  "&amp;IF(C96="","",VLOOKUP(C96,男子!$A$2:$M$924,11,0))</f>
        <v xml:space="preserve">  </v>
      </c>
      <c r="G96" s="30" t="str">
        <f>IF(C96="","",VLOOKUP(C96,男子!$A$2:$M$924,5,0))</f>
        <v/>
      </c>
      <c r="H96" s="30" t="str">
        <f>IF(C96="","",VLOOKUP(C96,男子!$A$2:$M$924,6,0))</f>
        <v/>
      </c>
      <c r="I96" s="83" t="str">
        <f>IF(C96="","",VLOOKUP(C96,男子!$A$2:$M$924,12,0))&amp;" "&amp;IF(C96="","",VLOOKUP(C96,男子!$A$2:$M$924,13,0))</f>
        <v xml:space="preserve"> </v>
      </c>
      <c r="J96" s="141" t="str">
        <f>IF(C96="","",VLOOKUP(C96,男子!$A$2:$O$924,14,0))</f>
        <v/>
      </c>
      <c r="K96" s="142" t="str">
        <f t="shared" si="2"/>
        <v/>
      </c>
      <c r="L96" s="143" t="str">
        <f>IF(C96="","",VLOOKUP(C96,男子!$A$2:$P$924,15,0))</f>
        <v/>
      </c>
      <c r="M96" s="67"/>
      <c r="N96" s="31" t="str">
        <f>IF(M96="","",VLOOKUP(M96,種目!$A$43:$B$52,2,0))</f>
        <v/>
      </c>
      <c r="O96" s="72"/>
      <c r="P96" s="32"/>
      <c r="Q96" s="31" t="str">
        <f>IF(O96="","",VLOOKUP(O96,女子!$A$2:$M$864,2,0))&amp;"  "&amp;IF(O96="","",VLOOKUP(O96,女子!$A$2:$M$864,3,0))</f>
        <v xml:space="preserve">  </v>
      </c>
      <c r="R96" s="31" t="str">
        <f>IF(O96="","",VLOOKUP(O96,女子!$A$2:$M$864,10,0))&amp;"  "&amp;IF(O96="","",VLOOKUP(O96,女子!$A$2:$M$864,11,0))</f>
        <v xml:space="preserve">  </v>
      </c>
      <c r="S96" s="31" t="str">
        <f>IF(O96="","",VLOOKUP(O96,女子!$A$2:$M$864,5,0))</f>
        <v/>
      </c>
      <c r="T96" s="31" t="str">
        <f>IF(O96="","",VLOOKUP(O96,女子!$A$2:$M$864,6,0))</f>
        <v/>
      </c>
      <c r="U96" s="90" t="str">
        <f>IF(O96="","",VLOOKUP(O96,女子!$A$2:$M$864,12,0))&amp;" "&amp;IF(O96="","",VLOOKUP(O96,女子!$A$2:$M$864,13,0))</f>
        <v xml:space="preserve"> </v>
      </c>
      <c r="V96" s="92" t="str">
        <f>IF(O96="","",VLOOKUP(O96,女子!$A$2:$O$864,14,0))</f>
        <v/>
      </c>
      <c r="W96" s="113" t="str">
        <f t="shared" si="3"/>
        <v/>
      </c>
      <c r="X96" s="149" t="str">
        <f>IF(O96="","",VLOOKUP(O96,女子!$A$2:$P$914,15,0))</f>
        <v/>
      </c>
      <c r="Y96" s="151"/>
    </row>
    <row r="97" spans="1:25" ht="15" customHeight="1" x14ac:dyDescent="0.2">
      <c r="A97" s="105"/>
      <c r="B97" s="77" t="str">
        <f>IF(A97="","",VLOOKUP(A97,種目!$A$29:$B$40,2,0))</f>
        <v/>
      </c>
      <c r="C97" s="72"/>
      <c r="D97" s="35"/>
      <c r="E97" s="30" t="str">
        <f>IF(C97="","",VLOOKUP(C97,男子!$A$2:$M$924,2,0))&amp;"  "&amp;IF(C97="","",VLOOKUP(C97,男子!$A$2:$M$924,3,0))</f>
        <v xml:space="preserve">  </v>
      </c>
      <c r="F97" s="30" t="str">
        <f>IF(C97="","",VLOOKUP(C97,男子!$A$2:$M$924,10,0))&amp;"  "&amp;IF(C97="","",VLOOKUP(C97,男子!$A$2:$M$924,11,0))</f>
        <v xml:space="preserve">  </v>
      </c>
      <c r="G97" s="30" t="str">
        <f>IF(C97="","",VLOOKUP(C97,男子!$A$2:$M$924,5,0))</f>
        <v/>
      </c>
      <c r="H97" s="30" t="str">
        <f>IF(C97="","",VLOOKUP(C97,男子!$A$2:$M$924,6,0))</f>
        <v/>
      </c>
      <c r="I97" s="83" t="str">
        <f>IF(C97="","",VLOOKUP(C97,男子!$A$2:$M$924,12,0))&amp;" "&amp;IF(C97="","",VLOOKUP(C97,男子!$A$2:$M$924,13,0))</f>
        <v xml:space="preserve"> </v>
      </c>
      <c r="J97" s="141" t="str">
        <f>IF(C97="","",VLOOKUP(C97,男子!$A$2:$O$924,14,0))</f>
        <v/>
      </c>
      <c r="K97" s="142" t="str">
        <f t="shared" si="2"/>
        <v/>
      </c>
      <c r="L97" s="143" t="str">
        <f>IF(C97="","",VLOOKUP(C97,男子!$A$2:$P$924,15,0))</f>
        <v/>
      </c>
      <c r="M97" s="67"/>
      <c r="N97" s="31" t="str">
        <f>IF(M97="","",VLOOKUP(M97,種目!$A$43:$B$52,2,0))</f>
        <v/>
      </c>
      <c r="O97" s="72"/>
      <c r="P97" s="32"/>
      <c r="Q97" s="31" t="str">
        <f>IF(O97="","",VLOOKUP(O97,女子!$A$2:$M$864,2,0))&amp;"  "&amp;IF(O97="","",VLOOKUP(O97,女子!$A$2:$M$864,3,0))</f>
        <v xml:space="preserve">  </v>
      </c>
      <c r="R97" s="31" t="str">
        <f>IF(O97="","",VLOOKUP(O97,女子!$A$2:$M$864,10,0))&amp;"  "&amp;IF(O97="","",VLOOKUP(O97,女子!$A$2:$M$864,11,0))</f>
        <v xml:space="preserve">  </v>
      </c>
      <c r="S97" s="31" t="str">
        <f>IF(O97="","",VLOOKUP(O97,女子!$A$2:$M$864,5,0))</f>
        <v/>
      </c>
      <c r="T97" s="31" t="str">
        <f>IF(O97="","",VLOOKUP(O97,女子!$A$2:$M$864,6,0))</f>
        <v/>
      </c>
      <c r="U97" s="90" t="str">
        <f>IF(O97="","",VLOOKUP(O97,女子!$A$2:$M$864,12,0))&amp;" "&amp;IF(O97="","",VLOOKUP(O97,女子!$A$2:$M$864,13,0))</f>
        <v xml:space="preserve"> </v>
      </c>
      <c r="V97" s="92" t="str">
        <f>IF(O97="","",VLOOKUP(O97,女子!$A$2:$O$864,14,0))</f>
        <v/>
      </c>
      <c r="W97" s="113" t="str">
        <f t="shared" si="3"/>
        <v/>
      </c>
      <c r="X97" s="149" t="str">
        <f>IF(O97="","",VLOOKUP(O97,女子!$A$2:$P$914,15,0))</f>
        <v/>
      </c>
      <c r="Y97" s="151"/>
    </row>
    <row r="98" spans="1:25" ht="15" customHeight="1" x14ac:dyDescent="0.2">
      <c r="A98" s="105"/>
      <c r="B98" s="77" t="str">
        <f>IF(A98="","",VLOOKUP(A98,種目!$A$29:$B$40,2,0))</f>
        <v/>
      </c>
      <c r="C98" s="72"/>
      <c r="D98" s="35"/>
      <c r="E98" s="30" t="str">
        <f>IF(C98="","",VLOOKUP(C98,男子!$A$2:$M$924,2,0))&amp;"  "&amp;IF(C98="","",VLOOKUP(C98,男子!$A$2:$M$924,3,0))</f>
        <v xml:space="preserve">  </v>
      </c>
      <c r="F98" s="30" t="str">
        <f>IF(C98="","",VLOOKUP(C98,男子!$A$2:$M$924,10,0))&amp;"  "&amp;IF(C98="","",VLOOKUP(C98,男子!$A$2:$M$924,11,0))</f>
        <v xml:space="preserve">  </v>
      </c>
      <c r="G98" s="30" t="str">
        <f>IF(C98="","",VLOOKUP(C98,男子!$A$2:$M$924,5,0))</f>
        <v/>
      </c>
      <c r="H98" s="30" t="str">
        <f>IF(C98="","",VLOOKUP(C98,男子!$A$2:$M$924,6,0))</f>
        <v/>
      </c>
      <c r="I98" s="83" t="str">
        <f>IF(C98="","",VLOOKUP(C98,男子!$A$2:$M$924,12,0))&amp;" "&amp;IF(C98="","",VLOOKUP(C98,男子!$A$2:$M$924,13,0))</f>
        <v xml:space="preserve"> </v>
      </c>
      <c r="J98" s="141" t="str">
        <f>IF(C98="","",VLOOKUP(C98,男子!$A$2:$O$924,14,0))</f>
        <v/>
      </c>
      <c r="K98" s="142" t="str">
        <f t="shared" si="2"/>
        <v/>
      </c>
      <c r="L98" s="143" t="str">
        <f>IF(C98="","",VLOOKUP(C98,男子!$A$2:$P$924,15,0))</f>
        <v/>
      </c>
      <c r="M98" s="67"/>
      <c r="N98" s="31" t="str">
        <f>IF(M98="","",VLOOKUP(M98,種目!$A$43:$B$52,2,0))</f>
        <v/>
      </c>
      <c r="O98" s="72"/>
      <c r="P98" s="32"/>
      <c r="Q98" s="31" t="str">
        <f>IF(O98="","",VLOOKUP(O98,女子!$A$2:$M$864,2,0))&amp;"  "&amp;IF(O98="","",VLOOKUP(O98,女子!$A$2:$M$864,3,0))</f>
        <v xml:space="preserve">  </v>
      </c>
      <c r="R98" s="31" t="str">
        <f>IF(O98="","",VLOOKUP(O98,女子!$A$2:$M$864,10,0))&amp;"  "&amp;IF(O98="","",VLOOKUP(O98,女子!$A$2:$M$864,11,0))</f>
        <v xml:space="preserve">  </v>
      </c>
      <c r="S98" s="31" t="str">
        <f>IF(O98="","",VLOOKUP(O98,女子!$A$2:$M$864,5,0))</f>
        <v/>
      </c>
      <c r="T98" s="31" t="str">
        <f>IF(O98="","",VLOOKUP(O98,女子!$A$2:$M$864,6,0))</f>
        <v/>
      </c>
      <c r="U98" s="90" t="str">
        <f>IF(O98="","",VLOOKUP(O98,女子!$A$2:$M$864,12,0))&amp;" "&amp;IF(O98="","",VLOOKUP(O98,女子!$A$2:$M$864,13,0))</f>
        <v xml:space="preserve"> </v>
      </c>
      <c r="V98" s="92" t="str">
        <f>IF(O98="","",VLOOKUP(O98,女子!$A$2:$O$864,14,0))</f>
        <v/>
      </c>
      <c r="W98" s="113" t="str">
        <f t="shared" si="3"/>
        <v/>
      </c>
      <c r="X98" s="149" t="str">
        <f>IF(O98="","",VLOOKUP(O98,女子!$A$2:$P$914,15,0))</f>
        <v/>
      </c>
      <c r="Y98" s="151"/>
    </row>
    <row r="99" spans="1:25" ht="15" customHeight="1" x14ac:dyDescent="0.2">
      <c r="A99" s="105"/>
      <c r="B99" s="77" t="str">
        <f>IF(A99="","",VLOOKUP(A99,種目!$A$29:$B$40,2,0))</f>
        <v/>
      </c>
      <c r="C99" s="72"/>
      <c r="D99" s="35"/>
      <c r="E99" s="30" t="str">
        <f>IF(C99="","",VLOOKUP(C99,男子!$A$2:$M$924,2,0))&amp;"  "&amp;IF(C99="","",VLOOKUP(C99,男子!$A$2:$M$924,3,0))</f>
        <v xml:space="preserve">  </v>
      </c>
      <c r="F99" s="30" t="str">
        <f>IF(C99="","",VLOOKUP(C99,男子!$A$2:$M$924,10,0))&amp;"  "&amp;IF(C99="","",VLOOKUP(C99,男子!$A$2:$M$924,11,0))</f>
        <v xml:space="preserve">  </v>
      </c>
      <c r="G99" s="30" t="str">
        <f>IF(C99="","",VLOOKUP(C99,男子!$A$2:$M$924,5,0))</f>
        <v/>
      </c>
      <c r="H99" s="30" t="str">
        <f>IF(C99="","",VLOOKUP(C99,男子!$A$2:$M$924,6,0))</f>
        <v/>
      </c>
      <c r="I99" s="83" t="str">
        <f>IF(C99="","",VLOOKUP(C99,男子!$A$2:$M$924,12,0))&amp;" "&amp;IF(C99="","",VLOOKUP(C99,男子!$A$2:$M$924,13,0))</f>
        <v xml:space="preserve"> </v>
      </c>
      <c r="J99" s="141" t="str">
        <f>IF(C99="","",VLOOKUP(C99,男子!$A$2:$O$924,14,0))</f>
        <v/>
      </c>
      <c r="K99" s="142" t="str">
        <f t="shared" si="2"/>
        <v/>
      </c>
      <c r="L99" s="143" t="str">
        <f>IF(C99="","",VLOOKUP(C99,男子!$A$2:$P$924,15,0))</f>
        <v/>
      </c>
      <c r="M99" s="67"/>
      <c r="N99" s="31" t="str">
        <f>IF(M99="","",VLOOKUP(M99,種目!$A$43:$B$52,2,0))</f>
        <v/>
      </c>
      <c r="O99" s="72"/>
      <c r="P99" s="32"/>
      <c r="Q99" s="31" t="str">
        <f>IF(O99="","",VLOOKUP(O99,女子!$A$2:$M$864,2,0))&amp;"  "&amp;IF(O99="","",VLOOKUP(O99,女子!$A$2:$M$864,3,0))</f>
        <v xml:space="preserve">  </v>
      </c>
      <c r="R99" s="31" t="str">
        <f>IF(O99="","",VLOOKUP(O99,女子!$A$2:$M$864,10,0))&amp;"  "&amp;IF(O99="","",VLOOKUP(O99,女子!$A$2:$M$864,11,0))</f>
        <v xml:space="preserve">  </v>
      </c>
      <c r="S99" s="31" t="str">
        <f>IF(O99="","",VLOOKUP(O99,女子!$A$2:$M$864,5,0))</f>
        <v/>
      </c>
      <c r="T99" s="31" t="str">
        <f>IF(O99="","",VLOOKUP(O99,女子!$A$2:$M$864,6,0))</f>
        <v/>
      </c>
      <c r="U99" s="90" t="str">
        <f>IF(O99="","",VLOOKUP(O99,女子!$A$2:$M$864,12,0))&amp;" "&amp;IF(O99="","",VLOOKUP(O99,女子!$A$2:$M$864,13,0))</f>
        <v xml:space="preserve"> </v>
      </c>
      <c r="V99" s="92" t="str">
        <f>IF(O99="","",VLOOKUP(O99,女子!$A$2:$O$864,14,0))</f>
        <v/>
      </c>
      <c r="W99" s="113" t="str">
        <f t="shared" si="3"/>
        <v/>
      </c>
      <c r="X99" s="149" t="str">
        <f>IF(O99="","",VLOOKUP(O99,女子!$A$2:$P$914,15,0))</f>
        <v/>
      </c>
      <c r="Y99" s="151"/>
    </row>
    <row r="100" spans="1:25" ht="15" customHeight="1" x14ac:dyDescent="0.2">
      <c r="A100" s="105"/>
      <c r="B100" s="77" t="str">
        <f>IF(A100="","",VLOOKUP(A100,種目!$A$29:$B$40,2,0))</f>
        <v/>
      </c>
      <c r="C100" s="72"/>
      <c r="D100" s="35"/>
      <c r="E100" s="30" t="str">
        <f>IF(C100="","",VLOOKUP(C100,男子!$A$2:$M$924,2,0))&amp;"  "&amp;IF(C100="","",VLOOKUP(C100,男子!$A$2:$M$924,3,0))</f>
        <v xml:space="preserve">  </v>
      </c>
      <c r="F100" s="30" t="str">
        <f>IF(C100="","",VLOOKUP(C100,男子!$A$2:$M$924,10,0))&amp;"  "&amp;IF(C100="","",VLOOKUP(C100,男子!$A$2:$M$924,11,0))</f>
        <v xml:space="preserve">  </v>
      </c>
      <c r="G100" s="30" t="str">
        <f>IF(C100="","",VLOOKUP(C100,男子!$A$2:$M$924,5,0))</f>
        <v/>
      </c>
      <c r="H100" s="30" t="str">
        <f>IF(C100="","",VLOOKUP(C100,男子!$A$2:$M$924,6,0))</f>
        <v/>
      </c>
      <c r="I100" s="83" t="str">
        <f>IF(C100="","",VLOOKUP(C100,男子!$A$2:$M$924,12,0))&amp;" "&amp;IF(C100="","",VLOOKUP(C100,男子!$A$2:$M$924,13,0))</f>
        <v xml:space="preserve"> </v>
      </c>
      <c r="J100" s="141" t="str">
        <f>IF(C100="","",VLOOKUP(C100,男子!$A$2:$O$924,14,0))</f>
        <v/>
      </c>
      <c r="K100" s="142" t="str">
        <f t="shared" si="2"/>
        <v/>
      </c>
      <c r="L100" s="143" t="str">
        <f>IF(C100="","",VLOOKUP(C100,男子!$A$2:$P$924,15,0))</f>
        <v/>
      </c>
      <c r="M100" s="67"/>
      <c r="N100" s="31" t="str">
        <f>IF(M100="","",VLOOKUP(M100,種目!$A$43:$B$52,2,0))</f>
        <v/>
      </c>
      <c r="O100" s="72"/>
      <c r="P100" s="32"/>
      <c r="Q100" s="31" t="str">
        <f>IF(O100="","",VLOOKUP(O100,女子!$A$2:$M$864,2,0))&amp;"  "&amp;IF(O100="","",VLOOKUP(O100,女子!$A$2:$M$864,3,0))</f>
        <v xml:space="preserve">  </v>
      </c>
      <c r="R100" s="31" t="str">
        <f>IF(O100="","",VLOOKUP(O100,女子!$A$2:$M$864,10,0))&amp;"  "&amp;IF(O100="","",VLOOKUP(O100,女子!$A$2:$M$864,11,0))</f>
        <v xml:space="preserve">  </v>
      </c>
      <c r="S100" s="31" t="str">
        <f>IF(O100="","",VLOOKUP(O100,女子!$A$2:$M$864,5,0))</f>
        <v/>
      </c>
      <c r="T100" s="31" t="str">
        <f>IF(O100="","",VLOOKUP(O100,女子!$A$2:$M$864,6,0))</f>
        <v/>
      </c>
      <c r="U100" s="90" t="str">
        <f>IF(O100="","",VLOOKUP(O100,女子!$A$2:$M$864,12,0))&amp;" "&amp;IF(O100="","",VLOOKUP(O100,女子!$A$2:$M$864,13,0))</f>
        <v xml:space="preserve"> </v>
      </c>
      <c r="V100" s="92" t="str">
        <f>IF(O100="","",VLOOKUP(O100,女子!$A$2:$O$864,14,0))</f>
        <v/>
      </c>
      <c r="W100" s="113" t="str">
        <f t="shared" si="3"/>
        <v/>
      </c>
      <c r="X100" s="149" t="str">
        <f>IF(O100="","",VLOOKUP(O100,女子!$A$2:$P$914,15,0))</f>
        <v/>
      </c>
      <c r="Y100" s="151"/>
    </row>
    <row r="101" spans="1:25" ht="15" customHeight="1" thickBot="1" x14ac:dyDescent="0.25">
      <c r="A101" s="106"/>
      <c r="B101" s="78" t="str">
        <f>IF(A101="","",VLOOKUP(A101,種目!$A$29:$B$40,2,0))</f>
        <v/>
      </c>
      <c r="C101" s="73"/>
      <c r="D101" s="65"/>
      <c r="E101" s="86" t="str">
        <f>IF(C101="","",VLOOKUP(C101,男子!$A$2:$M$924,2,0))&amp;"  "&amp;IF(C101="","",VLOOKUP(C101,男子!$A$2:$M$924,3,0))</f>
        <v xml:space="preserve">  </v>
      </c>
      <c r="F101" s="86" t="str">
        <f>IF(C101="","",VLOOKUP(C101,男子!$A$2:$M$924,10,0))&amp;"  "&amp;IF(C101="","",VLOOKUP(C101,男子!$A$2:$M$924,11,0))</f>
        <v xml:space="preserve">  </v>
      </c>
      <c r="G101" s="86" t="str">
        <f>IF(C101="","",VLOOKUP(C101,男子!$A$2:$M$924,5,0))</f>
        <v/>
      </c>
      <c r="H101" s="86" t="str">
        <f>IF(C101="","",VLOOKUP(C101,男子!$A$2:$M$924,6,0))</f>
        <v/>
      </c>
      <c r="I101" s="87" t="str">
        <f>IF(C101="","",VLOOKUP(C101,男子!$A$2:$M$924,12,0))&amp;" "&amp;IF(C101="","",VLOOKUP(C101,男子!$A$2:$M$924,13,0))</f>
        <v xml:space="preserve"> </v>
      </c>
      <c r="J101" s="144" t="str">
        <f>IF(C101="","",VLOOKUP(C101,男子!$A$2:$O$924,14,0))</f>
        <v/>
      </c>
      <c r="K101" s="145" t="str">
        <f t="shared" si="2"/>
        <v/>
      </c>
      <c r="L101" s="146" t="str">
        <f>IF(C101="","",VLOOKUP(C101,男子!$A$2:$P$924,15,0))</f>
        <v/>
      </c>
      <c r="M101" s="69"/>
      <c r="N101" s="89" t="str">
        <f>IF(M101="","",VLOOKUP(M101,種目!$A$43:$B$52,2,0))</f>
        <v/>
      </c>
      <c r="O101" s="73"/>
      <c r="P101" s="46"/>
      <c r="Q101" s="89" t="str">
        <f>IF(O101="","",VLOOKUP(O101,女子!$A$2:$M$864,2,0))&amp;"  "&amp;IF(O101="","",VLOOKUP(O101,女子!$A$2:$M$864,3,0))</f>
        <v xml:space="preserve">  </v>
      </c>
      <c r="R101" s="89" t="str">
        <f>IF(O101="","",VLOOKUP(O101,女子!$A$2:$M$864,10,0))&amp;"  "&amp;IF(O101="","",VLOOKUP(O101,女子!$A$2:$M$864,11,0))</f>
        <v xml:space="preserve">  </v>
      </c>
      <c r="S101" s="89" t="str">
        <f>IF(O101="","",VLOOKUP(O101,女子!$A$2:$M$864,5,0))</f>
        <v/>
      </c>
      <c r="T101" s="89" t="str">
        <f>IF(O101="","",VLOOKUP(O101,女子!$A$2:$M$864,6,0))</f>
        <v/>
      </c>
      <c r="U101" s="93" t="str">
        <f>IF(O101="","",VLOOKUP(O101,女子!$A$2:$M$864,12,0))&amp;" "&amp;IF(O101="","",VLOOKUP(O101,女子!$A$2:$M$864,13,0))</f>
        <v xml:space="preserve"> </v>
      </c>
      <c r="V101" s="94" t="str">
        <f>IF(O101="","",VLOOKUP(O101,女子!$A$2:$O$864,14,0))</f>
        <v/>
      </c>
      <c r="W101" s="115" t="str">
        <f t="shared" si="3"/>
        <v/>
      </c>
      <c r="X101" s="150" t="str">
        <f>IF(O101="","",VLOOKUP(O101,女子!$A$2:$P$914,15,0))</f>
        <v/>
      </c>
      <c r="Y101" s="151"/>
    </row>
    <row r="102" spans="1:25" ht="15" customHeight="1" x14ac:dyDescent="0.2">
      <c r="B102" s="75"/>
      <c r="C102" s="75"/>
      <c r="D102" s="75"/>
      <c r="E102" s="75"/>
      <c r="F102" s="75"/>
      <c r="G102" s="75"/>
      <c r="H102" s="75"/>
      <c r="I102" s="75"/>
      <c r="J102" s="75"/>
      <c r="K102" s="76"/>
      <c r="L102" s="66"/>
      <c r="M102" s="103"/>
      <c r="N102" s="37"/>
      <c r="O102" s="37"/>
      <c r="P102" s="37"/>
      <c r="Q102" s="7"/>
      <c r="R102" s="7"/>
      <c r="S102" s="7"/>
      <c r="T102" s="37"/>
      <c r="U102" s="37"/>
      <c r="V102" s="54"/>
      <c r="W102" s="54"/>
      <c r="X102" s="54"/>
    </row>
    <row r="103" spans="1:25" ht="15" customHeight="1" x14ac:dyDescent="0.2">
      <c r="B103" s="76"/>
      <c r="C103" s="76"/>
      <c r="D103" s="76"/>
      <c r="E103" s="76"/>
      <c r="F103" s="76"/>
      <c r="G103" s="76"/>
      <c r="H103" s="76"/>
      <c r="I103" s="76"/>
      <c r="J103" s="76"/>
      <c r="K103" s="76"/>
      <c r="L103" s="66"/>
      <c r="M103" s="103"/>
      <c r="N103" s="37"/>
      <c r="O103" s="37"/>
      <c r="P103" s="37"/>
      <c r="Q103" s="7"/>
      <c r="R103" s="7"/>
      <c r="S103" s="7"/>
      <c r="T103" s="37"/>
      <c r="U103" s="37"/>
      <c r="V103" s="54"/>
      <c r="W103" s="54"/>
      <c r="X103" s="54"/>
    </row>
    <row r="104" spans="1:25" ht="15" customHeight="1" x14ac:dyDescent="0.2"/>
  </sheetData>
  <sheetProtection sheet="1" objects="1" scenarios="1"/>
  <protectedRanges>
    <protectedRange sqref="C3:H5 B7:H8 P3:P4" name="範囲3"/>
    <protectedRange sqref="A12:A101 M12:M101 C12:D101 O12:P101" name="範囲2"/>
  </protectedRanges>
  <mergeCells count="17">
    <mergeCell ref="B1:V1"/>
    <mergeCell ref="C3:H3"/>
    <mergeCell ref="C4:H4"/>
    <mergeCell ref="C5:H5"/>
    <mergeCell ref="B10:J10"/>
    <mergeCell ref="N10:V10"/>
    <mergeCell ref="B6:C6"/>
    <mergeCell ref="D6:H6"/>
    <mergeCell ref="B7:C7"/>
    <mergeCell ref="D7:H7"/>
    <mergeCell ref="B8:C8"/>
    <mergeCell ref="Q3:R3"/>
    <mergeCell ref="Q4:R4"/>
    <mergeCell ref="A10:A11"/>
    <mergeCell ref="M10:M11"/>
    <mergeCell ref="Q5:R5"/>
    <mergeCell ref="D8:H8"/>
  </mergeCells>
  <phoneticPr fontId="1"/>
  <dataValidations count="1">
    <dataValidation imeMode="off" allowBlank="1" showInputMessage="1" showErrorMessage="1" sqref="C32:D101 O32:P83" xr:uid="{00000000-0002-0000-0300-000000000000}"/>
  </dataValidations>
  <printOptions horizontalCentered="1"/>
  <pageMargins left="0.31496062992125984" right="0.31496062992125984" top="0.35433070866141736" bottom="0.19685039370078741" header="0.31496062992125984" footer="0.31496062992125984"/>
  <pageSetup paperSize="9" scale="85" fitToHeight="0" orientation="portrait" r:id="rId1"/>
  <rowBreaks count="1" manualBreakCount="1">
    <brk id="68" max="2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93"/>
  <sheetViews>
    <sheetView workbookViewId="0">
      <pane ySplit="2" topLeftCell="A3" activePane="bottomLeft" state="frozen"/>
      <selection activeCell="G48" sqref="G48"/>
      <selection pane="bottomLeft" activeCell="G48" sqref="G48"/>
    </sheetView>
  </sheetViews>
  <sheetFormatPr defaultRowHeight="13.2" x14ac:dyDescent="0.2"/>
  <cols>
    <col min="1" max="1" width="9" style="29"/>
    <col min="5" max="5" width="9" style="64"/>
    <col min="6" max="6" width="12.33203125" style="1" bestFit="1" customWidth="1"/>
    <col min="7" max="7" width="10.6640625" style="1" bestFit="1" customWidth="1"/>
    <col min="8" max="11" width="9" style="1"/>
    <col min="12" max="12" width="4" style="64" customWidth="1"/>
    <col min="13" max="17" width="9" style="64"/>
    <col min="18" max="18" width="12.33203125" style="64" customWidth="1"/>
    <col min="19" max="19" width="10.6640625" style="64" customWidth="1"/>
    <col min="20" max="21" width="9" style="64"/>
  </cols>
  <sheetData>
    <row r="1" spans="1:22" s="122" customFormat="1" x14ac:dyDescent="0.2">
      <c r="A1" s="119" t="s">
        <v>556</v>
      </c>
      <c r="B1" s="120"/>
      <c r="C1" s="120"/>
      <c r="D1" s="120"/>
      <c r="E1" s="121"/>
      <c r="F1" s="126"/>
      <c r="G1" s="126"/>
      <c r="H1" s="126"/>
      <c r="I1" s="126"/>
      <c r="J1" s="126"/>
      <c r="K1" s="126"/>
      <c r="L1" s="121"/>
      <c r="M1" s="187"/>
      <c r="N1" s="187"/>
      <c r="O1" s="187"/>
      <c r="P1" s="187"/>
      <c r="Q1" s="187"/>
      <c r="R1" s="187"/>
      <c r="S1" s="187"/>
      <c r="T1" s="187"/>
      <c r="U1" s="187"/>
    </row>
    <row r="2" spans="1:22" s="2" customFormat="1" x14ac:dyDescent="0.2">
      <c r="A2" s="1" t="s">
        <v>542</v>
      </c>
      <c r="B2" s="2" t="s">
        <v>2629</v>
      </c>
      <c r="C2" s="2" t="s">
        <v>2630</v>
      </c>
      <c r="D2" s="2" t="s">
        <v>2631</v>
      </c>
      <c r="E2" s="64" t="s">
        <v>1837</v>
      </c>
      <c r="F2" s="1" t="s">
        <v>2632</v>
      </c>
      <c r="G2" s="1" t="s">
        <v>2633</v>
      </c>
      <c r="H2" s="1" t="s">
        <v>2634</v>
      </c>
      <c r="I2" s="1" t="s">
        <v>2635</v>
      </c>
      <c r="J2" s="1" t="s">
        <v>2636</v>
      </c>
      <c r="K2" s="1" t="s">
        <v>2619</v>
      </c>
      <c r="L2" s="64" t="s">
        <v>2637</v>
      </c>
      <c r="M2" s="64" t="s">
        <v>2638</v>
      </c>
      <c r="N2" s="64" t="s">
        <v>2639</v>
      </c>
      <c r="O2" s="64" t="s">
        <v>2640</v>
      </c>
      <c r="P2" s="64" t="s">
        <v>2641</v>
      </c>
      <c r="Q2" s="64" t="s">
        <v>2642</v>
      </c>
      <c r="R2" s="64" t="s">
        <v>2643</v>
      </c>
      <c r="S2" s="64" t="s">
        <v>2644</v>
      </c>
      <c r="T2" s="64" t="s">
        <v>2645</v>
      </c>
      <c r="U2" s="64" t="s">
        <v>2646</v>
      </c>
      <c r="V2" s="2" t="s">
        <v>4873</v>
      </c>
    </row>
    <row r="3" spans="1:22" x14ac:dyDescent="0.2">
      <c r="A3" s="110" t="str">
        <f>入力一覧表!B12</f>
        <v/>
      </c>
      <c r="B3" s="28">
        <f>100000+F3</f>
        <v>100000</v>
      </c>
      <c r="C3" s="28" t="str">
        <f>IF(V3="","",VLOOKUP(V3,所属!$B$2:$C$53,2,0))</f>
        <v/>
      </c>
      <c r="D3" s="2"/>
      <c r="F3" s="64">
        <f>入力一覧表!C12</f>
        <v>0</v>
      </c>
      <c r="G3" s="1" t="str">
        <f>入力一覧表!E12</f>
        <v xml:space="preserve">  </v>
      </c>
      <c r="H3" s="1" t="str">
        <f>入力一覧表!F12</f>
        <v xml:space="preserve">  </v>
      </c>
      <c r="I3" s="1" t="str">
        <f>G3</f>
        <v xml:space="preserve">  </v>
      </c>
      <c r="J3" s="1" t="str">
        <f>入力一覧表!I12</f>
        <v xml:space="preserve"> </v>
      </c>
      <c r="K3" s="1" t="str">
        <f>入力一覧表!L12</f>
        <v/>
      </c>
      <c r="L3" s="64">
        <v>1</v>
      </c>
      <c r="M3" s="64" t="str">
        <f>入力一覧表!H12</f>
        <v/>
      </c>
      <c r="N3" s="64" t="str">
        <f>入力一覧表!K12</f>
        <v/>
      </c>
      <c r="P3" s="64" t="s">
        <v>2648</v>
      </c>
      <c r="R3" s="64">
        <f>入力一覧表!A12</f>
        <v>0</v>
      </c>
      <c r="S3" s="64">
        <f>入力一覧表!D12</f>
        <v>0</v>
      </c>
      <c r="T3" s="64">
        <v>0</v>
      </c>
      <c r="U3" s="64">
        <v>2</v>
      </c>
      <c r="V3" s="1" t="str">
        <f>入力一覧表!G12</f>
        <v/>
      </c>
    </row>
    <row r="4" spans="1:22" x14ac:dyDescent="0.2">
      <c r="A4" s="110" t="str">
        <f>入力一覧表!B13</f>
        <v/>
      </c>
      <c r="B4" s="28">
        <f>100000+F4</f>
        <v>100000</v>
      </c>
      <c r="C4" s="28" t="str">
        <f>IF(V4="","",VLOOKUP(V4,所属!$B$2:$C$53,2,0))</f>
        <v/>
      </c>
      <c r="D4" s="45"/>
      <c r="F4" s="64">
        <f>入力一覧表!C13</f>
        <v>0</v>
      </c>
      <c r="G4" s="1" t="str">
        <f>入力一覧表!E13</f>
        <v xml:space="preserve">  </v>
      </c>
      <c r="H4" s="1" t="str">
        <f>入力一覧表!F13</f>
        <v xml:space="preserve">  </v>
      </c>
      <c r="I4" s="1" t="str">
        <f t="shared" ref="I4:I67" si="0">G4</f>
        <v xml:space="preserve">  </v>
      </c>
      <c r="J4" s="1" t="str">
        <f>入力一覧表!I13</f>
        <v xml:space="preserve"> </v>
      </c>
      <c r="K4" s="1" t="str">
        <f>入力一覧表!L13</f>
        <v/>
      </c>
      <c r="L4" s="64">
        <v>1</v>
      </c>
      <c r="M4" s="64" t="str">
        <f>入力一覧表!H13</f>
        <v/>
      </c>
      <c r="N4" s="64" t="str">
        <f>入力一覧表!K13</f>
        <v/>
      </c>
      <c r="P4" s="64" t="s">
        <v>2647</v>
      </c>
      <c r="R4" s="64">
        <f>入力一覧表!A13</f>
        <v>0</v>
      </c>
      <c r="S4" s="64">
        <f>入力一覧表!D13</f>
        <v>0</v>
      </c>
      <c r="T4" s="64">
        <v>0</v>
      </c>
      <c r="U4" s="64">
        <v>2</v>
      </c>
      <c r="V4" t="str">
        <f>入力一覧表!G13</f>
        <v/>
      </c>
    </row>
    <row r="5" spans="1:22" x14ac:dyDescent="0.2">
      <c r="A5" s="110" t="str">
        <f>入力一覧表!B14</f>
        <v/>
      </c>
      <c r="B5" s="28">
        <f>100000+F5</f>
        <v>100000</v>
      </c>
      <c r="C5" s="28" t="str">
        <f>IF(V5="","",VLOOKUP(V5,所属!$B$2:$C$53,2,0))</f>
        <v/>
      </c>
      <c r="D5" s="45"/>
      <c r="F5" s="64">
        <f>入力一覧表!C14</f>
        <v>0</v>
      </c>
      <c r="G5" s="1" t="str">
        <f>入力一覧表!E14</f>
        <v xml:space="preserve">  </v>
      </c>
      <c r="H5" s="1" t="str">
        <f>入力一覧表!F14</f>
        <v xml:space="preserve">  </v>
      </c>
      <c r="I5" s="1" t="str">
        <f t="shared" si="0"/>
        <v xml:space="preserve">  </v>
      </c>
      <c r="J5" s="1" t="str">
        <f>入力一覧表!I14</f>
        <v xml:space="preserve"> </v>
      </c>
      <c r="K5" s="1" t="str">
        <f>入力一覧表!L14</f>
        <v/>
      </c>
      <c r="L5" s="64">
        <v>1</v>
      </c>
      <c r="M5" s="64" t="str">
        <f>入力一覧表!H14</f>
        <v/>
      </c>
      <c r="N5" s="64" t="str">
        <f>入力一覧表!K14</f>
        <v/>
      </c>
      <c r="P5" s="64" t="s">
        <v>2647</v>
      </c>
      <c r="R5" s="64">
        <f>入力一覧表!A14</f>
        <v>0</v>
      </c>
      <c r="S5" s="64">
        <f>入力一覧表!D14</f>
        <v>0</v>
      </c>
      <c r="T5" s="64">
        <v>0</v>
      </c>
      <c r="U5" s="64">
        <v>2</v>
      </c>
      <c r="V5" t="str">
        <f>入力一覧表!G14</f>
        <v/>
      </c>
    </row>
    <row r="6" spans="1:22" x14ac:dyDescent="0.2">
      <c r="A6" s="110" t="str">
        <f>入力一覧表!B15</f>
        <v/>
      </c>
      <c r="B6" s="28">
        <f>100000+F6</f>
        <v>100000</v>
      </c>
      <c r="C6" s="28" t="str">
        <f>IF(V6="","",VLOOKUP(V6,所属!$B$2:$C$53,2,0))</f>
        <v/>
      </c>
      <c r="D6" s="45"/>
      <c r="F6" s="64">
        <f>入力一覧表!C15</f>
        <v>0</v>
      </c>
      <c r="G6" s="1" t="str">
        <f>入力一覧表!E15</f>
        <v xml:space="preserve">  </v>
      </c>
      <c r="H6" s="1" t="str">
        <f>入力一覧表!F15</f>
        <v xml:space="preserve">  </v>
      </c>
      <c r="I6" s="1" t="str">
        <f t="shared" si="0"/>
        <v xml:space="preserve">  </v>
      </c>
      <c r="J6" s="1" t="str">
        <f>入力一覧表!I15</f>
        <v xml:space="preserve"> </v>
      </c>
      <c r="K6" s="1" t="str">
        <f>入力一覧表!L15</f>
        <v/>
      </c>
      <c r="L6" s="64">
        <v>1</v>
      </c>
      <c r="M6" s="64" t="str">
        <f>入力一覧表!H15</f>
        <v/>
      </c>
      <c r="N6" s="64" t="str">
        <f>入力一覧表!K15</f>
        <v/>
      </c>
      <c r="P6" s="64" t="s">
        <v>2647</v>
      </c>
      <c r="R6" s="64">
        <f>入力一覧表!A15</f>
        <v>0</v>
      </c>
      <c r="S6" s="64">
        <f>入力一覧表!D15</f>
        <v>0</v>
      </c>
      <c r="T6" s="64">
        <v>0</v>
      </c>
      <c r="U6" s="64">
        <v>2</v>
      </c>
      <c r="V6" t="str">
        <f>入力一覧表!G15</f>
        <v/>
      </c>
    </row>
    <row r="7" spans="1:22" x14ac:dyDescent="0.2">
      <c r="A7" s="110" t="str">
        <f>入力一覧表!B16</f>
        <v/>
      </c>
      <c r="B7" s="28">
        <f>100000+F7</f>
        <v>100000</v>
      </c>
      <c r="C7" s="28" t="str">
        <f>IF(V7="","",VLOOKUP(V7,所属!$B$2:$C$53,2,0))</f>
        <v/>
      </c>
      <c r="D7" s="45"/>
      <c r="F7" s="64">
        <f>入力一覧表!C16</f>
        <v>0</v>
      </c>
      <c r="G7" s="1" t="str">
        <f>入力一覧表!E16</f>
        <v xml:space="preserve">  </v>
      </c>
      <c r="H7" s="1" t="str">
        <f>入力一覧表!F16</f>
        <v xml:space="preserve">  </v>
      </c>
      <c r="I7" s="1" t="str">
        <f t="shared" si="0"/>
        <v xml:space="preserve">  </v>
      </c>
      <c r="J7" s="1" t="str">
        <f>入力一覧表!I16</f>
        <v xml:space="preserve"> </v>
      </c>
      <c r="K7" s="1" t="str">
        <f>入力一覧表!L16</f>
        <v/>
      </c>
      <c r="L7" s="64">
        <v>1</v>
      </c>
      <c r="M7" s="64" t="str">
        <f>入力一覧表!H16</f>
        <v/>
      </c>
      <c r="N7" s="64" t="str">
        <f>入力一覧表!K16</f>
        <v/>
      </c>
      <c r="P7" s="64" t="s">
        <v>2647</v>
      </c>
      <c r="R7" s="64">
        <f>入力一覧表!A16</f>
        <v>0</v>
      </c>
      <c r="S7" s="64">
        <f>入力一覧表!D16</f>
        <v>0</v>
      </c>
      <c r="T7" s="64">
        <v>0</v>
      </c>
      <c r="U7" s="64">
        <v>2</v>
      </c>
      <c r="V7" t="str">
        <f>入力一覧表!G16</f>
        <v/>
      </c>
    </row>
    <row r="8" spans="1:22" x14ac:dyDescent="0.2">
      <c r="A8" s="110" t="str">
        <f>入力一覧表!B17</f>
        <v/>
      </c>
      <c r="B8" s="28">
        <f>100000+F8</f>
        <v>100000</v>
      </c>
      <c r="C8" s="28" t="str">
        <f>IF(V8="","",VLOOKUP(V8,所属!$B$2:$C$53,2,0))</f>
        <v/>
      </c>
      <c r="D8" s="45"/>
      <c r="F8" s="64">
        <f>入力一覧表!C17</f>
        <v>0</v>
      </c>
      <c r="G8" s="1" t="str">
        <f>入力一覧表!E17</f>
        <v xml:space="preserve">  </v>
      </c>
      <c r="H8" s="1" t="str">
        <f>入力一覧表!F17</f>
        <v xml:space="preserve">  </v>
      </c>
      <c r="I8" s="1" t="str">
        <f t="shared" si="0"/>
        <v xml:space="preserve">  </v>
      </c>
      <c r="J8" s="1" t="str">
        <f>入力一覧表!I17</f>
        <v xml:space="preserve"> </v>
      </c>
      <c r="K8" s="1" t="str">
        <f>入力一覧表!L17</f>
        <v/>
      </c>
      <c r="L8" s="64">
        <v>1</v>
      </c>
      <c r="M8" s="64" t="str">
        <f>入力一覧表!H17</f>
        <v/>
      </c>
      <c r="N8" s="64" t="str">
        <f>入力一覧表!K17</f>
        <v/>
      </c>
      <c r="P8" s="64" t="s">
        <v>2647</v>
      </c>
      <c r="R8" s="64">
        <f>入力一覧表!A17</f>
        <v>0</v>
      </c>
      <c r="S8" s="64">
        <f>入力一覧表!D17</f>
        <v>0</v>
      </c>
      <c r="T8" s="64">
        <v>0</v>
      </c>
      <c r="U8" s="64">
        <v>2</v>
      </c>
      <c r="V8" t="str">
        <f>入力一覧表!G17</f>
        <v/>
      </c>
    </row>
    <row r="9" spans="1:22" x14ac:dyDescent="0.2">
      <c r="A9" s="110" t="str">
        <f>入力一覧表!B18</f>
        <v/>
      </c>
      <c r="B9" s="28">
        <f>100000+F9</f>
        <v>100000</v>
      </c>
      <c r="C9" s="28" t="str">
        <f>IF(V9="","",VLOOKUP(V9,所属!$B$2:$C$53,2,0))</f>
        <v/>
      </c>
      <c r="D9" s="45"/>
      <c r="F9" s="64">
        <f>入力一覧表!C18</f>
        <v>0</v>
      </c>
      <c r="G9" s="1" t="str">
        <f>入力一覧表!E18</f>
        <v xml:space="preserve">  </v>
      </c>
      <c r="H9" s="1" t="str">
        <f>入力一覧表!F18</f>
        <v xml:space="preserve">  </v>
      </c>
      <c r="I9" s="1" t="str">
        <f t="shared" si="0"/>
        <v xml:space="preserve">  </v>
      </c>
      <c r="J9" s="1" t="str">
        <f>入力一覧表!I18</f>
        <v xml:space="preserve"> </v>
      </c>
      <c r="K9" s="1" t="str">
        <f>入力一覧表!L18</f>
        <v/>
      </c>
      <c r="L9" s="64">
        <v>1</v>
      </c>
      <c r="M9" s="64" t="str">
        <f>入力一覧表!H18</f>
        <v/>
      </c>
      <c r="N9" s="64" t="str">
        <f>入力一覧表!K18</f>
        <v/>
      </c>
      <c r="P9" s="64" t="s">
        <v>2647</v>
      </c>
      <c r="R9" s="64">
        <f>入力一覧表!A18</f>
        <v>0</v>
      </c>
      <c r="S9" s="64">
        <f>入力一覧表!D18</f>
        <v>0</v>
      </c>
      <c r="T9" s="64">
        <v>0</v>
      </c>
      <c r="U9" s="64">
        <v>2</v>
      </c>
      <c r="V9" t="str">
        <f>入力一覧表!G18</f>
        <v/>
      </c>
    </row>
    <row r="10" spans="1:22" x14ac:dyDescent="0.2">
      <c r="A10" s="110" t="str">
        <f>入力一覧表!B19</f>
        <v/>
      </c>
      <c r="B10" s="28">
        <f>100000+F10</f>
        <v>100000</v>
      </c>
      <c r="C10" s="28" t="str">
        <f>IF(V10="","",VLOOKUP(V10,所属!$B$2:$C$53,2,0))</f>
        <v/>
      </c>
      <c r="D10" s="45"/>
      <c r="F10" s="64">
        <f>入力一覧表!C19</f>
        <v>0</v>
      </c>
      <c r="G10" s="1" t="str">
        <f>入力一覧表!E19</f>
        <v xml:space="preserve">  </v>
      </c>
      <c r="H10" s="1" t="str">
        <f>入力一覧表!F19</f>
        <v xml:space="preserve">  </v>
      </c>
      <c r="I10" s="1" t="str">
        <f t="shared" si="0"/>
        <v xml:space="preserve">  </v>
      </c>
      <c r="J10" s="1" t="str">
        <f>入力一覧表!I19</f>
        <v xml:space="preserve"> </v>
      </c>
      <c r="K10" s="1" t="str">
        <f>入力一覧表!L19</f>
        <v/>
      </c>
      <c r="L10" s="64">
        <v>1</v>
      </c>
      <c r="M10" s="64" t="str">
        <f>入力一覧表!H19</f>
        <v/>
      </c>
      <c r="N10" s="64" t="str">
        <f>入力一覧表!K19</f>
        <v/>
      </c>
      <c r="P10" s="64" t="s">
        <v>2647</v>
      </c>
      <c r="R10" s="64">
        <f>入力一覧表!A19</f>
        <v>0</v>
      </c>
      <c r="S10" s="64">
        <f>入力一覧表!D19</f>
        <v>0</v>
      </c>
      <c r="T10" s="64">
        <v>0</v>
      </c>
      <c r="U10" s="64">
        <v>2</v>
      </c>
      <c r="V10" t="str">
        <f>入力一覧表!G19</f>
        <v/>
      </c>
    </row>
    <row r="11" spans="1:22" x14ac:dyDescent="0.2">
      <c r="A11" s="110" t="str">
        <f>入力一覧表!B20</f>
        <v/>
      </c>
      <c r="B11" s="28">
        <f>100000+F11</f>
        <v>100000</v>
      </c>
      <c r="C11" s="28" t="str">
        <f>IF(V11="","",VLOOKUP(V11,所属!$B$2:$C$53,2,0))</f>
        <v/>
      </c>
      <c r="D11" s="45"/>
      <c r="F11" s="64">
        <f>入力一覧表!C20</f>
        <v>0</v>
      </c>
      <c r="G11" s="1" t="str">
        <f>入力一覧表!E20</f>
        <v xml:space="preserve">  </v>
      </c>
      <c r="H11" s="1" t="str">
        <f>入力一覧表!F20</f>
        <v xml:space="preserve">  </v>
      </c>
      <c r="I11" s="1" t="str">
        <f t="shared" si="0"/>
        <v xml:space="preserve">  </v>
      </c>
      <c r="J11" s="1" t="str">
        <f>入力一覧表!I20</f>
        <v xml:space="preserve"> </v>
      </c>
      <c r="K11" s="1" t="str">
        <f>入力一覧表!L20</f>
        <v/>
      </c>
      <c r="L11" s="64">
        <v>1</v>
      </c>
      <c r="M11" s="64" t="str">
        <f>入力一覧表!H20</f>
        <v/>
      </c>
      <c r="N11" s="64" t="str">
        <f>入力一覧表!K20</f>
        <v/>
      </c>
      <c r="P11" s="64" t="s">
        <v>2647</v>
      </c>
      <c r="R11" s="64">
        <f>入力一覧表!A20</f>
        <v>0</v>
      </c>
      <c r="S11" s="64">
        <f>入力一覧表!D20</f>
        <v>0</v>
      </c>
      <c r="T11" s="64">
        <v>0</v>
      </c>
      <c r="U11" s="64">
        <v>2</v>
      </c>
      <c r="V11" t="str">
        <f>入力一覧表!G20</f>
        <v/>
      </c>
    </row>
    <row r="12" spans="1:22" x14ac:dyDescent="0.2">
      <c r="A12" s="110" t="str">
        <f>入力一覧表!B21</f>
        <v/>
      </c>
      <c r="B12" s="28">
        <f>100000+F12</f>
        <v>100000</v>
      </c>
      <c r="C12" s="28" t="str">
        <f>IF(V12="","",VLOOKUP(V12,所属!$B$2:$C$53,2,0))</f>
        <v/>
      </c>
      <c r="D12" s="45"/>
      <c r="F12" s="64">
        <f>入力一覧表!C21</f>
        <v>0</v>
      </c>
      <c r="G12" s="1" t="str">
        <f>入力一覧表!E21</f>
        <v xml:space="preserve">  </v>
      </c>
      <c r="H12" s="1" t="str">
        <f>入力一覧表!F21</f>
        <v xml:space="preserve">  </v>
      </c>
      <c r="I12" s="1" t="str">
        <f t="shared" si="0"/>
        <v xml:space="preserve">  </v>
      </c>
      <c r="J12" s="1" t="str">
        <f>入力一覧表!I21</f>
        <v xml:space="preserve"> </v>
      </c>
      <c r="K12" s="1" t="str">
        <f>入力一覧表!L21</f>
        <v/>
      </c>
      <c r="L12" s="64">
        <v>1</v>
      </c>
      <c r="M12" s="64" t="str">
        <f>入力一覧表!H21</f>
        <v/>
      </c>
      <c r="N12" s="64" t="str">
        <f>入力一覧表!K21</f>
        <v/>
      </c>
      <c r="P12" s="64" t="s">
        <v>2647</v>
      </c>
      <c r="R12" s="64">
        <f>入力一覧表!A21</f>
        <v>0</v>
      </c>
      <c r="S12" s="64">
        <f>入力一覧表!D21</f>
        <v>0</v>
      </c>
      <c r="T12" s="64">
        <v>0</v>
      </c>
      <c r="U12" s="64">
        <v>2</v>
      </c>
      <c r="V12" t="str">
        <f>入力一覧表!G21</f>
        <v/>
      </c>
    </row>
    <row r="13" spans="1:22" x14ac:dyDescent="0.2">
      <c r="A13" s="110" t="str">
        <f>入力一覧表!B22</f>
        <v/>
      </c>
      <c r="B13" s="28">
        <f>100000+F13</f>
        <v>100000</v>
      </c>
      <c r="C13" s="28" t="str">
        <f>IF(V13="","",VLOOKUP(V13,所属!$B$2:$C$53,2,0))</f>
        <v/>
      </c>
      <c r="D13" s="45"/>
      <c r="F13" s="64">
        <f>入力一覧表!C22</f>
        <v>0</v>
      </c>
      <c r="G13" s="1" t="str">
        <f>入力一覧表!E22</f>
        <v xml:space="preserve">  </v>
      </c>
      <c r="H13" s="1" t="str">
        <f>入力一覧表!F22</f>
        <v xml:space="preserve">  </v>
      </c>
      <c r="I13" s="1" t="str">
        <f t="shared" si="0"/>
        <v xml:space="preserve">  </v>
      </c>
      <c r="J13" s="1" t="str">
        <f>入力一覧表!I22</f>
        <v xml:space="preserve"> </v>
      </c>
      <c r="K13" s="1" t="str">
        <f>入力一覧表!L22</f>
        <v/>
      </c>
      <c r="L13" s="64">
        <v>1</v>
      </c>
      <c r="M13" s="64" t="str">
        <f>入力一覧表!H22</f>
        <v/>
      </c>
      <c r="N13" s="64" t="str">
        <f>入力一覧表!K22</f>
        <v/>
      </c>
      <c r="P13" s="64" t="s">
        <v>2647</v>
      </c>
      <c r="R13" s="64">
        <f>入力一覧表!A22</f>
        <v>0</v>
      </c>
      <c r="S13" s="64">
        <f>入力一覧表!D22</f>
        <v>0</v>
      </c>
      <c r="T13" s="64">
        <v>0</v>
      </c>
      <c r="U13" s="64">
        <v>2</v>
      </c>
      <c r="V13" t="str">
        <f>入力一覧表!G22</f>
        <v/>
      </c>
    </row>
    <row r="14" spans="1:22" x14ac:dyDescent="0.2">
      <c r="A14" s="110" t="str">
        <f>入力一覧表!B23</f>
        <v/>
      </c>
      <c r="B14" s="28">
        <f>100000+F14</f>
        <v>100000</v>
      </c>
      <c r="C14" s="28" t="str">
        <f>IF(V14="","",VLOOKUP(V14,所属!$B$2:$C$53,2,0))</f>
        <v/>
      </c>
      <c r="D14" s="45"/>
      <c r="F14" s="64">
        <f>入力一覧表!C23</f>
        <v>0</v>
      </c>
      <c r="G14" s="1" t="str">
        <f>入力一覧表!E23</f>
        <v xml:space="preserve">  </v>
      </c>
      <c r="H14" s="1" t="str">
        <f>入力一覧表!F23</f>
        <v xml:space="preserve">  </v>
      </c>
      <c r="I14" s="1" t="str">
        <f t="shared" si="0"/>
        <v xml:space="preserve">  </v>
      </c>
      <c r="J14" s="1" t="str">
        <f>入力一覧表!I23</f>
        <v xml:space="preserve"> </v>
      </c>
      <c r="K14" s="1" t="str">
        <f>入力一覧表!L23</f>
        <v/>
      </c>
      <c r="L14" s="64">
        <v>1</v>
      </c>
      <c r="M14" s="64" t="str">
        <f>入力一覧表!H23</f>
        <v/>
      </c>
      <c r="N14" s="64" t="str">
        <f>入力一覧表!K23</f>
        <v/>
      </c>
      <c r="P14" s="64" t="s">
        <v>2647</v>
      </c>
      <c r="R14" s="64">
        <f>入力一覧表!A23</f>
        <v>0</v>
      </c>
      <c r="S14" s="64">
        <f>入力一覧表!D23</f>
        <v>0</v>
      </c>
      <c r="T14" s="64">
        <v>0</v>
      </c>
      <c r="U14" s="64">
        <v>2</v>
      </c>
      <c r="V14" t="str">
        <f>入力一覧表!G23</f>
        <v/>
      </c>
    </row>
    <row r="15" spans="1:22" x14ac:dyDescent="0.2">
      <c r="A15" s="110" t="str">
        <f>入力一覧表!B24</f>
        <v/>
      </c>
      <c r="B15" s="28">
        <f>100000+F15</f>
        <v>100000</v>
      </c>
      <c r="C15" s="28" t="str">
        <f>IF(V15="","",VLOOKUP(V15,所属!$B$2:$C$53,2,0))</f>
        <v/>
      </c>
      <c r="D15" s="45"/>
      <c r="F15" s="64">
        <f>入力一覧表!C24</f>
        <v>0</v>
      </c>
      <c r="G15" s="1" t="str">
        <f>入力一覧表!E24</f>
        <v xml:space="preserve">  </v>
      </c>
      <c r="H15" s="1" t="str">
        <f>入力一覧表!F24</f>
        <v xml:space="preserve">  </v>
      </c>
      <c r="I15" s="1" t="str">
        <f t="shared" si="0"/>
        <v xml:space="preserve">  </v>
      </c>
      <c r="J15" s="1" t="str">
        <f>入力一覧表!I24</f>
        <v xml:space="preserve"> </v>
      </c>
      <c r="K15" s="1" t="str">
        <f>入力一覧表!L24</f>
        <v/>
      </c>
      <c r="L15" s="64">
        <v>1</v>
      </c>
      <c r="M15" s="64" t="str">
        <f>入力一覧表!H24</f>
        <v/>
      </c>
      <c r="N15" s="64" t="str">
        <f>入力一覧表!K24</f>
        <v/>
      </c>
      <c r="P15" s="64" t="s">
        <v>2647</v>
      </c>
      <c r="R15" s="64">
        <f>入力一覧表!A24</f>
        <v>0</v>
      </c>
      <c r="S15" s="64">
        <f>入力一覧表!D24</f>
        <v>0</v>
      </c>
      <c r="T15" s="64">
        <v>0</v>
      </c>
      <c r="U15" s="64">
        <v>2</v>
      </c>
      <c r="V15" t="str">
        <f>入力一覧表!G24</f>
        <v/>
      </c>
    </row>
    <row r="16" spans="1:22" x14ac:dyDescent="0.2">
      <c r="A16" s="110" t="str">
        <f>入力一覧表!B25</f>
        <v/>
      </c>
      <c r="B16" s="28">
        <f>100000+F16</f>
        <v>100000</v>
      </c>
      <c r="C16" s="28" t="str">
        <f>IF(V16="","",VLOOKUP(V16,所属!$B$2:$C$53,2,0))</f>
        <v/>
      </c>
      <c r="D16" s="45"/>
      <c r="F16" s="64">
        <f>入力一覧表!C25</f>
        <v>0</v>
      </c>
      <c r="G16" s="1" t="str">
        <f>入力一覧表!E25</f>
        <v xml:space="preserve">  </v>
      </c>
      <c r="H16" s="1" t="str">
        <f>入力一覧表!F25</f>
        <v xml:space="preserve">  </v>
      </c>
      <c r="I16" s="1" t="str">
        <f t="shared" si="0"/>
        <v xml:space="preserve">  </v>
      </c>
      <c r="J16" s="1" t="str">
        <f>入力一覧表!I25</f>
        <v xml:space="preserve"> </v>
      </c>
      <c r="K16" s="1" t="str">
        <f>入力一覧表!L25</f>
        <v/>
      </c>
      <c r="L16" s="64">
        <v>1</v>
      </c>
      <c r="M16" s="64" t="str">
        <f>入力一覧表!H25</f>
        <v/>
      </c>
      <c r="N16" s="64" t="str">
        <f>入力一覧表!K25</f>
        <v/>
      </c>
      <c r="P16" s="64" t="s">
        <v>2647</v>
      </c>
      <c r="R16" s="64">
        <f>入力一覧表!A25</f>
        <v>0</v>
      </c>
      <c r="S16" s="64">
        <f>入力一覧表!D25</f>
        <v>0</v>
      </c>
      <c r="T16" s="64">
        <v>0</v>
      </c>
      <c r="U16" s="64">
        <v>2</v>
      </c>
      <c r="V16" t="str">
        <f>入力一覧表!G25</f>
        <v/>
      </c>
    </row>
    <row r="17" spans="1:22" x14ac:dyDescent="0.2">
      <c r="A17" s="110" t="str">
        <f>入力一覧表!B26</f>
        <v/>
      </c>
      <c r="B17" s="28">
        <f>100000+F17</f>
        <v>100000</v>
      </c>
      <c r="C17" s="28" t="str">
        <f>IF(V17="","",VLOOKUP(V17,所属!$B$2:$C$53,2,0))</f>
        <v/>
      </c>
      <c r="D17" s="45"/>
      <c r="F17" s="64">
        <f>入力一覧表!C26</f>
        <v>0</v>
      </c>
      <c r="G17" s="1" t="str">
        <f>入力一覧表!E26</f>
        <v xml:space="preserve">  </v>
      </c>
      <c r="H17" s="1" t="str">
        <f>入力一覧表!F26</f>
        <v xml:space="preserve">  </v>
      </c>
      <c r="I17" s="1" t="str">
        <f t="shared" si="0"/>
        <v xml:space="preserve">  </v>
      </c>
      <c r="J17" s="1" t="str">
        <f>入力一覧表!I26</f>
        <v xml:space="preserve"> </v>
      </c>
      <c r="K17" s="1" t="str">
        <f>入力一覧表!L26</f>
        <v/>
      </c>
      <c r="L17" s="64">
        <v>1</v>
      </c>
      <c r="M17" s="64" t="str">
        <f>入力一覧表!H26</f>
        <v/>
      </c>
      <c r="N17" s="64" t="str">
        <f>入力一覧表!K26</f>
        <v/>
      </c>
      <c r="P17" s="64" t="s">
        <v>2647</v>
      </c>
      <c r="R17" s="64">
        <f>入力一覧表!A26</f>
        <v>0</v>
      </c>
      <c r="S17" s="64">
        <f>入力一覧表!D26</f>
        <v>0</v>
      </c>
      <c r="T17" s="64">
        <v>0</v>
      </c>
      <c r="U17" s="64">
        <v>2</v>
      </c>
      <c r="V17" t="str">
        <f>入力一覧表!G26</f>
        <v/>
      </c>
    </row>
    <row r="18" spans="1:22" x14ac:dyDescent="0.2">
      <c r="A18" s="110" t="str">
        <f>入力一覧表!B27</f>
        <v/>
      </c>
      <c r="B18" s="28">
        <f>100000+F18</f>
        <v>100000</v>
      </c>
      <c r="C18" s="28" t="str">
        <f>IF(V18="","",VLOOKUP(V18,所属!$B$2:$C$53,2,0))</f>
        <v/>
      </c>
      <c r="D18" s="45"/>
      <c r="F18" s="64">
        <f>入力一覧表!C27</f>
        <v>0</v>
      </c>
      <c r="G18" s="1" t="str">
        <f>入力一覧表!E27</f>
        <v xml:space="preserve">  </v>
      </c>
      <c r="H18" s="1" t="str">
        <f>入力一覧表!F27</f>
        <v xml:space="preserve">  </v>
      </c>
      <c r="I18" s="1" t="str">
        <f t="shared" si="0"/>
        <v xml:space="preserve">  </v>
      </c>
      <c r="J18" s="1" t="str">
        <f>入力一覧表!I27</f>
        <v xml:space="preserve"> </v>
      </c>
      <c r="K18" s="1" t="str">
        <f>入力一覧表!L27</f>
        <v/>
      </c>
      <c r="L18" s="64">
        <v>1</v>
      </c>
      <c r="M18" s="64" t="str">
        <f>入力一覧表!H27</f>
        <v/>
      </c>
      <c r="N18" s="64" t="str">
        <f>入力一覧表!K27</f>
        <v/>
      </c>
      <c r="P18" s="64" t="s">
        <v>2647</v>
      </c>
      <c r="R18" s="64">
        <f>入力一覧表!A27</f>
        <v>0</v>
      </c>
      <c r="S18" s="64">
        <f>入力一覧表!D27</f>
        <v>0</v>
      </c>
      <c r="T18" s="64">
        <v>0</v>
      </c>
      <c r="U18" s="64">
        <v>2</v>
      </c>
      <c r="V18" t="str">
        <f>入力一覧表!G27</f>
        <v/>
      </c>
    </row>
    <row r="19" spans="1:22" x14ac:dyDescent="0.2">
      <c r="A19" s="110" t="str">
        <f>入力一覧表!B28</f>
        <v/>
      </c>
      <c r="B19" s="28">
        <f>100000+F19</f>
        <v>100000</v>
      </c>
      <c r="C19" s="28" t="str">
        <f>IF(V19="","",VLOOKUP(V19,所属!$B$2:$C$53,2,0))</f>
        <v/>
      </c>
      <c r="D19" s="45"/>
      <c r="F19" s="64">
        <f>入力一覧表!C28</f>
        <v>0</v>
      </c>
      <c r="G19" s="1" t="str">
        <f>入力一覧表!E28</f>
        <v xml:space="preserve">  </v>
      </c>
      <c r="H19" s="1" t="str">
        <f>入力一覧表!F28</f>
        <v xml:space="preserve">  </v>
      </c>
      <c r="I19" s="1" t="str">
        <f t="shared" si="0"/>
        <v xml:space="preserve">  </v>
      </c>
      <c r="J19" s="1" t="str">
        <f>入力一覧表!I28</f>
        <v xml:space="preserve"> </v>
      </c>
      <c r="K19" s="1" t="str">
        <f>入力一覧表!L28</f>
        <v/>
      </c>
      <c r="L19" s="64">
        <v>1</v>
      </c>
      <c r="M19" s="64" t="str">
        <f>入力一覧表!H28</f>
        <v/>
      </c>
      <c r="N19" s="64" t="str">
        <f>入力一覧表!K28</f>
        <v/>
      </c>
      <c r="P19" s="64" t="s">
        <v>2647</v>
      </c>
      <c r="R19" s="64">
        <f>入力一覧表!A28</f>
        <v>0</v>
      </c>
      <c r="S19" s="64">
        <f>入力一覧表!D28</f>
        <v>0</v>
      </c>
      <c r="T19" s="64">
        <v>0</v>
      </c>
      <c r="U19" s="64">
        <v>2</v>
      </c>
      <c r="V19" t="str">
        <f>入力一覧表!G28</f>
        <v/>
      </c>
    </row>
    <row r="20" spans="1:22" x14ac:dyDescent="0.2">
      <c r="A20" s="110" t="str">
        <f>入力一覧表!B29</f>
        <v/>
      </c>
      <c r="B20" s="28">
        <f>100000+F20</f>
        <v>100000</v>
      </c>
      <c r="C20" s="28" t="str">
        <f>IF(V20="","",VLOOKUP(V20,所属!$B$2:$C$53,2,0))</f>
        <v/>
      </c>
      <c r="D20" s="45"/>
      <c r="F20" s="64">
        <f>入力一覧表!C29</f>
        <v>0</v>
      </c>
      <c r="G20" s="1" t="str">
        <f>入力一覧表!E29</f>
        <v xml:space="preserve">  </v>
      </c>
      <c r="H20" s="1" t="str">
        <f>入力一覧表!F29</f>
        <v xml:space="preserve">  </v>
      </c>
      <c r="I20" s="1" t="str">
        <f t="shared" si="0"/>
        <v xml:space="preserve">  </v>
      </c>
      <c r="J20" s="1" t="str">
        <f>入力一覧表!I29</f>
        <v xml:space="preserve"> </v>
      </c>
      <c r="K20" s="1" t="str">
        <f>入力一覧表!L29</f>
        <v/>
      </c>
      <c r="L20" s="64">
        <v>1</v>
      </c>
      <c r="M20" s="64" t="str">
        <f>入力一覧表!H29</f>
        <v/>
      </c>
      <c r="N20" s="64" t="str">
        <f>入力一覧表!K29</f>
        <v/>
      </c>
      <c r="P20" s="64" t="s">
        <v>2647</v>
      </c>
      <c r="R20" s="64">
        <f>入力一覧表!A29</f>
        <v>0</v>
      </c>
      <c r="S20" s="64">
        <f>入力一覧表!D29</f>
        <v>0</v>
      </c>
      <c r="T20" s="64">
        <v>0</v>
      </c>
      <c r="U20" s="64">
        <v>2</v>
      </c>
      <c r="V20" t="str">
        <f>入力一覧表!G29</f>
        <v/>
      </c>
    </row>
    <row r="21" spans="1:22" x14ac:dyDescent="0.2">
      <c r="A21" s="110" t="str">
        <f>入力一覧表!B30</f>
        <v/>
      </c>
      <c r="B21" s="28">
        <f>100000+F21</f>
        <v>100000</v>
      </c>
      <c r="C21" s="28" t="str">
        <f>IF(V21="","",VLOOKUP(V21,所属!$B$2:$C$53,2,0))</f>
        <v/>
      </c>
      <c r="D21" s="45"/>
      <c r="F21" s="64">
        <f>入力一覧表!C30</f>
        <v>0</v>
      </c>
      <c r="G21" s="1" t="str">
        <f>入力一覧表!E30</f>
        <v xml:space="preserve">  </v>
      </c>
      <c r="H21" s="1" t="str">
        <f>入力一覧表!F30</f>
        <v xml:space="preserve">  </v>
      </c>
      <c r="I21" s="1" t="str">
        <f t="shared" si="0"/>
        <v xml:space="preserve">  </v>
      </c>
      <c r="J21" s="1" t="str">
        <f>入力一覧表!I30</f>
        <v xml:space="preserve"> </v>
      </c>
      <c r="K21" s="1" t="str">
        <f>入力一覧表!L30</f>
        <v/>
      </c>
      <c r="L21" s="64">
        <v>1</v>
      </c>
      <c r="M21" s="64" t="str">
        <f>入力一覧表!H30</f>
        <v/>
      </c>
      <c r="N21" s="64" t="str">
        <f>入力一覧表!K30</f>
        <v/>
      </c>
      <c r="P21" s="64" t="s">
        <v>2647</v>
      </c>
      <c r="R21" s="64">
        <f>入力一覧表!A30</f>
        <v>0</v>
      </c>
      <c r="S21" s="64">
        <f>入力一覧表!D30</f>
        <v>0</v>
      </c>
      <c r="T21" s="64">
        <v>0</v>
      </c>
      <c r="U21" s="64">
        <v>2</v>
      </c>
      <c r="V21" t="str">
        <f>入力一覧表!G30</f>
        <v/>
      </c>
    </row>
    <row r="22" spans="1:22" x14ac:dyDescent="0.2">
      <c r="A22" s="110" t="str">
        <f>入力一覧表!B31</f>
        <v/>
      </c>
      <c r="B22" s="28">
        <f>100000+F22</f>
        <v>100000</v>
      </c>
      <c r="C22" s="28" t="str">
        <f>IF(V22="","",VLOOKUP(V22,所属!$B$2:$C$53,2,0))</f>
        <v/>
      </c>
      <c r="D22" s="45"/>
      <c r="F22" s="64">
        <f>入力一覧表!C31</f>
        <v>0</v>
      </c>
      <c r="G22" s="1" t="str">
        <f>入力一覧表!E31</f>
        <v xml:space="preserve">  </v>
      </c>
      <c r="H22" s="1" t="str">
        <f>入力一覧表!F31</f>
        <v xml:space="preserve">  </v>
      </c>
      <c r="I22" s="1" t="str">
        <f t="shared" si="0"/>
        <v xml:space="preserve">  </v>
      </c>
      <c r="J22" s="1" t="str">
        <f>入力一覧表!I31</f>
        <v xml:space="preserve"> </v>
      </c>
      <c r="K22" s="1" t="str">
        <f>入力一覧表!L31</f>
        <v/>
      </c>
      <c r="L22" s="64">
        <v>1</v>
      </c>
      <c r="M22" s="64" t="str">
        <f>入力一覧表!H31</f>
        <v/>
      </c>
      <c r="N22" s="64" t="str">
        <f>入力一覧表!K31</f>
        <v/>
      </c>
      <c r="P22" s="64" t="s">
        <v>2647</v>
      </c>
      <c r="R22" s="64">
        <f>入力一覧表!A31</f>
        <v>0</v>
      </c>
      <c r="S22" s="64">
        <f>入力一覧表!D31</f>
        <v>0</v>
      </c>
      <c r="T22" s="64">
        <v>0</v>
      </c>
      <c r="U22" s="64">
        <v>2</v>
      </c>
      <c r="V22" t="str">
        <f>入力一覧表!G31</f>
        <v/>
      </c>
    </row>
    <row r="23" spans="1:22" x14ac:dyDescent="0.2">
      <c r="A23" s="110" t="str">
        <f>入力一覧表!B32</f>
        <v/>
      </c>
      <c r="B23" s="28">
        <f>100000+F23</f>
        <v>100000</v>
      </c>
      <c r="C23" s="28" t="str">
        <f>IF(V23="","",VLOOKUP(V23,所属!$B$2:$C$53,2,0))</f>
        <v/>
      </c>
      <c r="D23" s="45"/>
      <c r="F23" s="64">
        <f>入力一覧表!C32</f>
        <v>0</v>
      </c>
      <c r="G23" s="1" t="str">
        <f>入力一覧表!E32</f>
        <v xml:space="preserve">  </v>
      </c>
      <c r="H23" s="1" t="str">
        <f>入力一覧表!F32</f>
        <v xml:space="preserve">  </v>
      </c>
      <c r="I23" s="1" t="str">
        <f t="shared" si="0"/>
        <v xml:space="preserve">  </v>
      </c>
      <c r="J23" s="1" t="str">
        <f>入力一覧表!I32</f>
        <v xml:space="preserve"> </v>
      </c>
      <c r="K23" s="1" t="str">
        <f>入力一覧表!L32</f>
        <v/>
      </c>
      <c r="L23" s="64">
        <v>1</v>
      </c>
      <c r="M23" s="64" t="str">
        <f>入力一覧表!H32</f>
        <v/>
      </c>
      <c r="N23" s="64" t="str">
        <f>入力一覧表!K32</f>
        <v/>
      </c>
      <c r="P23" s="64" t="s">
        <v>2647</v>
      </c>
      <c r="R23" s="64">
        <f>入力一覧表!A32</f>
        <v>0</v>
      </c>
      <c r="S23" s="64">
        <f>入力一覧表!D32</f>
        <v>0</v>
      </c>
      <c r="T23" s="64">
        <v>0</v>
      </c>
      <c r="U23" s="64">
        <v>2</v>
      </c>
      <c r="V23" t="str">
        <f>入力一覧表!G32</f>
        <v/>
      </c>
    </row>
    <row r="24" spans="1:22" x14ac:dyDescent="0.2">
      <c r="A24" s="110" t="str">
        <f>入力一覧表!B33</f>
        <v/>
      </c>
      <c r="B24" s="28">
        <f>100000+F24</f>
        <v>100000</v>
      </c>
      <c r="C24" s="28" t="str">
        <f>IF(V24="","",VLOOKUP(V24,所属!$B$2:$C$53,2,0))</f>
        <v/>
      </c>
      <c r="D24" s="45"/>
      <c r="F24" s="64">
        <f>入力一覧表!C33</f>
        <v>0</v>
      </c>
      <c r="G24" s="1" t="str">
        <f>入力一覧表!E33</f>
        <v xml:space="preserve">  </v>
      </c>
      <c r="H24" s="1" t="str">
        <f>入力一覧表!F33</f>
        <v xml:space="preserve">  </v>
      </c>
      <c r="I24" s="1" t="str">
        <f t="shared" si="0"/>
        <v xml:space="preserve">  </v>
      </c>
      <c r="J24" s="1" t="str">
        <f>入力一覧表!I33</f>
        <v xml:space="preserve"> </v>
      </c>
      <c r="K24" s="1" t="str">
        <f>入力一覧表!L33</f>
        <v/>
      </c>
      <c r="L24" s="64">
        <v>1</v>
      </c>
      <c r="M24" s="64" t="str">
        <f>入力一覧表!H33</f>
        <v/>
      </c>
      <c r="N24" s="64" t="str">
        <f>入力一覧表!K33</f>
        <v/>
      </c>
      <c r="P24" s="64" t="s">
        <v>2647</v>
      </c>
      <c r="R24" s="64">
        <f>入力一覧表!A33</f>
        <v>0</v>
      </c>
      <c r="S24" s="64">
        <f>入力一覧表!D33</f>
        <v>0</v>
      </c>
      <c r="T24" s="64">
        <v>0</v>
      </c>
      <c r="U24" s="64">
        <v>2</v>
      </c>
      <c r="V24" t="str">
        <f>入力一覧表!G33</f>
        <v/>
      </c>
    </row>
    <row r="25" spans="1:22" x14ac:dyDescent="0.2">
      <c r="A25" s="110" t="str">
        <f>入力一覧表!B34</f>
        <v/>
      </c>
      <c r="B25" s="28">
        <f>100000+F25</f>
        <v>100000</v>
      </c>
      <c r="C25" s="28" t="str">
        <f>IF(V25="","",VLOOKUP(V25,所属!$B$2:$C$53,2,0))</f>
        <v/>
      </c>
      <c r="D25" s="45"/>
      <c r="F25" s="64">
        <f>入力一覧表!C34</f>
        <v>0</v>
      </c>
      <c r="G25" s="1" t="str">
        <f>入力一覧表!E34</f>
        <v xml:space="preserve">  </v>
      </c>
      <c r="H25" s="1" t="str">
        <f>入力一覧表!F34</f>
        <v xml:space="preserve">  </v>
      </c>
      <c r="I25" s="1" t="str">
        <f t="shared" si="0"/>
        <v xml:space="preserve">  </v>
      </c>
      <c r="J25" s="1" t="str">
        <f>入力一覧表!I34</f>
        <v xml:space="preserve"> </v>
      </c>
      <c r="K25" s="1" t="str">
        <f>入力一覧表!L34</f>
        <v/>
      </c>
      <c r="L25" s="64">
        <v>1</v>
      </c>
      <c r="M25" s="64" t="str">
        <f>入力一覧表!H34</f>
        <v/>
      </c>
      <c r="N25" s="64" t="str">
        <f>入力一覧表!K34</f>
        <v/>
      </c>
      <c r="P25" s="64" t="s">
        <v>2647</v>
      </c>
      <c r="R25" s="64">
        <f>入力一覧表!A34</f>
        <v>0</v>
      </c>
      <c r="S25" s="64">
        <f>入力一覧表!D34</f>
        <v>0</v>
      </c>
      <c r="T25" s="64">
        <v>0</v>
      </c>
      <c r="U25" s="64">
        <v>2</v>
      </c>
      <c r="V25" t="str">
        <f>入力一覧表!G34</f>
        <v/>
      </c>
    </row>
    <row r="26" spans="1:22" x14ac:dyDescent="0.2">
      <c r="A26" s="110" t="str">
        <f>入力一覧表!B35</f>
        <v/>
      </c>
      <c r="B26" s="28">
        <f>100000+F26</f>
        <v>100000</v>
      </c>
      <c r="C26" s="28" t="str">
        <f>IF(V26="","",VLOOKUP(V26,所属!$B$2:$C$53,2,0))</f>
        <v/>
      </c>
      <c r="D26" s="45"/>
      <c r="F26" s="64">
        <f>入力一覧表!C35</f>
        <v>0</v>
      </c>
      <c r="G26" s="1" t="str">
        <f>入力一覧表!E35</f>
        <v xml:space="preserve">  </v>
      </c>
      <c r="H26" s="1" t="str">
        <f>入力一覧表!F35</f>
        <v xml:space="preserve">  </v>
      </c>
      <c r="I26" s="1" t="str">
        <f t="shared" si="0"/>
        <v xml:space="preserve">  </v>
      </c>
      <c r="J26" s="1" t="str">
        <f>入力一覧表!I35</f>
        <v xml:space="preserve"> </v>
      </c>
      <c r="K26" s="1" t="str">
        <f>入力一覧表!L35</f>
        <v/>
      </c>
      <c r="L26" s="64">
        <v>1</v>
      </c>
      <c r="M26" s="64" t="str">
        <f>入力一覧表!H35</f>
        <v/>
      </c>
      <c r="N26" s="64" t="str">
        <f>入力一覧表!K35</f>
        <v/>
      </c>
      <c r="P26" s="64" t="s">
        <v>2647</v>
      </c>
      <c r="R26" s="64">
        <f>入力一覧表!A35</f>
        <v>0</v>
      </c>
      <c r="S26" s="64">
        <f>入力一覧表!D35</f>
        <v>0</v>
      </c>
      <c r="T26" s="64">
        <v>0</v>
      </c>
      <c r="U26" s="64">
        <v>2</v>
      </c>
      <c r="V26" t="str">
        <f>入力一覧表!G35</f>
        <v/>
      </c>
    </row>
    <row r="27" spans="1:22" x14ac:dyDescent="0.2">
      <c r="A27" s="110" t="str">
        <f>入力一覧表!B36</f>
        <v/>
      </c>
      <c r="B27" s="28">
        <f>100000+F27</f>
        <v>100000</v>
      </c>
      <c r="C27" s="28" t="str">
        <f>IF(V27="","",VLOOKUP(V27,所属!$B$2:$C$53,2,0))</f>
        <v/>
      </c>
      <c r="D27" s="45"/>
      <c r="F27" s="64">
        <f>入力一覧表!C36</f>
        <v>0</v>
      </c>
      <c r="G27" s="1" t="str">
        <f>入力一覧表!E36</f>
        <v xml:space="preserve">  </v>
      </c>
      <c r="H27" s="1" t="str">
        <f>入力一覧表!F36</f>
        <v xml:space="preserve">  </v>
      </c>
      <c r="I27" s="1" t="str">
        <f t="shared" si="0"/>
        <v xml:space="preserve">  </v>
      </c>
      <c r="J27" s="1" t="str">
        <f>入力一覧表!I36</f>
        <v xml:space="preserve"> </v>
      </c>
      <c r="K27" s="1" t="str">
        <f>入力一覧表!L36</f>
        <v/>
      </c>
      <c r="L27" s="64">
        <v>1</v>
      </c>
      <c r="M27" s="64" t="str">
        <f>入力一覧表!H36</f>
        <v/>
      </c>
      <c r="N27" s="64" t="str">
        <f>入力一覧表!K36</f>
        <v/>
      </c>
      <c r="P27" s="64" t="s">
        <v>2647</v>
      </c>
      <c r="R27" s="64">
        <f>入力一覧表!A36</f>
        <v>0</v>
      </c>
      <c r="S27" s="64">
        <f>入力一覧表!D36</f>
        <v>0</v>
      </c>
      <c r="T27" s="64">
        <v>0</v>
      </c>
      <c r="U27" s="64">
        <v>2</v>
      </c>
      <c r="V27" t="str">
        <f>入力一覧表!G36</f>
        <v/>
      </c>
    </row>
    <row r="28" spans="1:22" x14ac:dyDescent="0.2">
      <c r="A28" s="110" t="str">
        <f>入力一覧表!B37</f>
        <v/>
      </c>
      <c r="B28" s="28">
        <f>100000+F28</f>
        <v>100000</v>
      </c>
      <c r="C28" s="28" t="str">
        <f>IF(V28="","",VLOOKUP(V28,所属!$B$2:$C$53,2,0))</f>
        <v/>
      </c>
      <c r="D28" s="45"/>
      <c r="F28" s="64">
        <f>入力一覧表!C37</f>
        <v>0</v>
      </c>
      <c r="G28" s="1" t="str">
        <f>入力一覧表!E37</f>
        <v xml:space="preserve">  </v>
      </c>
      <c r="H28" s="1" t="str">
        <f>入力一覧表!F37</f>
        <v xml:space="preserve">  </v>
      </c>
      <c r="I28" s="1" t="str">
        <f t="shared" si="0"/>
        <v xml:space="preserve">  </v>
      </c>
      <c r="J28" s="1" t="str">
        <f>入力一覧表!I37</f>
        <v xml:space="preserve"> </v>
      </c>
      <c r="K28" s="1" t="str">
        <f>入力一覧表!L37</f>
        <v/>
      </c>
      <c r="L28" s="64">
        <v>1</v>
      </c>
      <c r="M28" s="64" t="str">
        <f>入力一覧表!H37</f>
        <v/>
      </c>
      <c r="N28" s="64" t="str">
        <f>入力一覧表!K37</f>
        <v/>
      </c>
      <c r="P28" s="64" t="s">
        <v>2647</v>
      </c>
      <c r="R28" s="64">
        <f>入力一覧表!A37</f>
        <v>0</v>
      </c>
      <c r="S28" s="64">
        <f>入力一覧表!D37</f>
        <v>0</v>
      </c>
      <c r="T28" s="64">
        <v>0</v>
      </c>
      <c r="U28" s="64">
        <v>2</v>
      </c>
      <c r="V28" t="str">
        <f>入力一覧表!G37</f>
        <v/>
      </c>
    </row>
    <row r="29" spans="1:22" x14ac:dyDescent="0.2">
      <c r="A29" s="110" t="str">
        <f>入力一覧表!B38</f>
        <v/>
      </c>
      <c r="B29" s="28">
        <f>100000+F29</f>
        <v>100000</v>
      </c>
      <c r="C29" s="28" t="str">
        <f>IF(V29="","",VLOOKUP(V29,所属!$B$2:$C$53,2,0))</f>
        <v/>
      </c>
      <c r="D29" s="45"/>
      <c r="F29" s="64">
        <f>入力一覧表!C38</f>
        <v>0</v>
      </c>
      <c r="G29" s="1" t="str">
        <f>入力一覧表!E38</f>
        <v xml:space="preserve">  </v>
      </c>
      <c r="H29" s="1" t="str">
        <f>入力一覧表!F38</f>
        <v xml:space="preserve">  </v>
      </c>
      <c r="I29" s="1" t="str">
        <f t="shared" si="0"/>
        <v xml:space="preserve">  </v>
      </c>
      <c r="J29" s="1" t="str">
        <f>入力一覧表!I38</f>
        <v xml:space="preserve"> </v>
      </c>
      <c r="K29" s="1" t="str">
        <f>入力一覧表!L38</f>
        <v/>
      </c>
      <c r="L29" s="64">
        <v>1</v>
      </c>
      <c r="M29" s="64" t="str">
        <f>入力一覧表!H38</f>
        <v/>
      </c>
      <c r="N29" s="64" t="str">
        <f>入力一覧表!K38</f>
        <v/>
      </c>
      <c r="P29" s="64" t="s">
        <v>2647</v>
      </c>
      <c r="R29" s="64">
        <f>入力一覧表!A38</f>
        <v>0</v>
      </c>
      <c r="S29" s="64">
        <f>入力一覧表!D38</f>
        <v>0</v>
      </c>
      <c r="T29" s="64">
        <v>0</v>
      </c>
      <c r="U29" s="64">
        <v>2</v>
      </c>
      <c r="V29" t="str">
        <f>入力一覧表!G38</f>
        <v/>
      </c>
    </row>
    <row r="30" spans="1:22" x14ac:dyDescent="0.2">
      <c r="A30" s="110" t="str">
        <f>入力一覧表!B39</f>
        <v/>
      </c>
      <c r="B30" s="28">
        <f>100000+F30</f>
        <v>100000</v>
      </c>
      <c r="C30" s="28" t="str">
        <f>IF(V30="","",VLOOKUP(V30,所属!$B$2:$C$53,2,0))</f>
        <v/>
      </c>
      <c r="D30" s="45"/>
      <c r="F30" s="64">
        <f>入力一覧表!C39</f>
        <v>0</v>
      </c>
      <c r="G30" s="1" t="str">
        <f>入力一覧表!E39</f>
        <v xml:space="preserve">  </v>
      </c>
      <c r="H30" s="1" t="str">
        <f>入力一覧表!F39</f>
        <v xml:space="preserve">  </v>
      </c>
      <c r="I30" s="1" t="str">
        <f t="shared" si="0"/>
        <v xml:space="preserve">  </v>
      </c>
      <c r="J30" s="1" t="str">
        <f>入力一覧表!I39</f>
        <v xml:space="preserve"> </v>
      </c>
      <c r="K30" s="1" t="str">
        <f>入力一覧表!L39</f>
        <v/>
      </c>
      <c r="L30" s="64">
        <v>1</v>
      </c>
      <c r="M30" s="64" t="str">
        <f>入力一覧表!H39</f>
        <v/>
      </c>
      <c r="N30" s="64" t="str">
        <f>入力一覧表!K39</f>
        <v/>
      </c>
      <c r="P30" s="64" t="s">
        <v>2647</v>
      </c>
      <c r="R30" s="64">
        <f>入力一覧表!A39</f>
        <v>0</v>
      </c>
      <c r="S30" s="64">
        <f>入力一覧表!D39</f>
        <v>0</v>
      </c>
      <c r="T30" s="64">
        <v>0</v>
      </c>
      <c r="U30" s="64">
        <v>2</v>
      </c>
      <c r="V30" t="str">
        <f>入力一覧表!G39</f>
        <v/>
      </c>
    </row>
    <row r="31" spans="1:22" x14ac:dyDescent="0.2">
      <c r="A31" s="110" t="str">
        <f>入力一覧表!B40</f>
        <v/>
      </c>
      <c r="B31" s="28">
        <f>100000+F31</f>
        <v>100000</v>
      </c>
      <c r="C31" s="28" t="str">
        <f>IF(V31="","",VLOOKUP(V31,所属!$B$2:$C$53,2,0))</f>
        <v/>
      </c>
      <c r="D31" s="45"/>
      <c r="F31" s="64">
        <f>入力一覧表!C40</f>
        <v>0</v>
      </c>
      <c r="G31" s="1" t="str">
        <f>入力一覧表!E40</f>
        <v xml:space="preserve">  </v>
      </c>
      <c r="H31" s="1" t="str">
        <f>入力一覧表!F40</f>
        <v xml:space="preserve">  </v>
      </c>
      <c r="I31" s="1" t="str">
        <f t="shared" si="0"/>
        <v xml:space="preserve">  </v>
      </c>
      <c r="J31" s="1" t="str">
        <f>入力一覧表!I40</f>
        <v xml:space="preserve"> </v>
      </c>
      <c r="K31" s="1" t="str">
        <f>入力一覧表!L40</f>
        <v/>
      </c>
      <c r="L31" s="64">
        <v>1</v>
      </c>
      <c r="M31" s="64" t="str">
        <f>入力一覧表!H40</f>
        <v/>
      </c>
      <c r="N31" s="64" t="str">
        <f>入力一覧表!K40</f>
        <v/>
      </c>
      <c r="P31" s="64" t="s">
        <v>2647</v>
      </c>
      <c r="R31" s="64">
        <f>入力一覧表!A40</f>
        <v>0</v>
      </c>
      <c r="S31" s="64">
        <f>入力一覧表!D40</f>
        <v>0</v>
      </c>
      <c r="T31" s="64">
        <v>0</v>
      </c>
      <c r="U31" s="64">
        <v>2</v>
      </c>
      <c r="V31" t="str">
        <f>入力一覧表!G40</f>
        <v/>
      </c>
    </row>
    <row r="32" spans="1:22" x14ac:dyDescent="0.2">
      <c r="A32" s="110" t="str">
        <f>入力一覧表!B41</f>
        <v/>
      </c>
      <c r="B32" s="28">
        <f>100000+F32</f>
        <v>100000</v>
      </c>
      <c r="C32" s="28" t="str">
        <f>IF(V32="","",VLOOKUP(V32,所属!$B$2:$C$53,2,0))</f>
        <v/>
      </c>
      <c r="D32" s="45"/>
      <c r="F32" s="64">
        <f>入力一覧表!C41</f>
        <v>0</v>
      </c>
      <c r="G32" s="1" t="str">
        <f>入力一覧表!E41</f>
        <v xml:space="preserve">  </v>
      </c>
      <c r="H32" s="1" t="str">
        <f>入力一覧表!F41</f>
        <v xml:space="preserve">  </v>
      </c>
      <c r="I32" s="1" t="str">
        <f t="shared" si="0"/>
        <v xml:space="preserve">  </v>
      </c>
      <c r="J32" s="1" t="str">
        <f>入力一覧表!I41</f>
        <v xml:space="preserve"> </v>
      </c>
      <c r="K32" s="1" t="str">
        <f>入力一覧表!L41</f>
        <v/>
      </c>
      <c r="L32" s="64">
        <v>1</v>
      </c>
      <c r="M32" s="64" t="str">
        <f>入力一覧表!H41</f>
        <v/>
      </c>
      <c r="N32" s="64" t="str">
        <f>入力一覧表!K41</f>
        <v/>
      </c>
      <c r="P32" s="64" t="s">
        <v>2647</v>
      </c>
      <c r="R32" s="64">
        <f>入力一覧表!A41</f>
        <v>0</v>
      </c>
      <c r="S32" s="64">
        <f>入力一覧表!D41</f>
        <v>0</v>
      </c>
      <c r="T32" s="64">
        <v>0</v>
      </c>
      <c r="U32" s="64">
        <v>2</v>
      </c>
      <c r="V32" t="str">
        <f>入力一覧表!G41</f>
        <v/>
      </c>
    </row>
    <row r="33" spans="1:22" x14ac:dyDescent="0.2">
      <c r="A33" s="110" t="str">
        <f>入力一覧表!B42</f>
        <v/>
      </c>
      <c r="B33" s="28">
        <f>100000+F33</f>
        <v>100000</v>
      </c>
      <c r="C33" s="28" t="str">
        <f>IF(V33="","",VLOOKUP(V33,所属!$B$2:$C$53,2,0))</f>
        <v/>
      </c>
      <c r="D33" s="45"/>
      <c r="F33" s="64">
        <f>入力一覧表!C42</f>
        <v>0</v>
      </c>
      <c r="G33" s="1" t="str">
        <f>入力一覧表!E42</f>
        <v xml:space="preserve">  </v>
      </c>
      <c r="H33" s="1" t="str">
        <f>入力一覧表!F42</f>
        <v xml:space="preserve">  </v>
      </c>
      <c r="I33" s="1" t="str">
        <f t="shared" si="0"/>
        <v xml:space="preserve">  </v>
      </c>
      <c r="J33" s="1" t="str">
        <f>入力一覧表!I42</f>
        <v xml:space="preserve"> </v>
      </c>
      <c r="K33" s="1" t="str">
        <f>入力一覧表!L42</f>
        <v/>
      </c>
      <c r="L33" s="64">
        <v>1</v>
      </c>
      <c r="M33" s="64" t="str">
        <f>入力一覧表!H42</f>
        <v/>
      </c>
      <c r="N33" s="64" t="str">
        <f>入力一覧表!K42</f>
        <v/>
      </c>
      <c r="P33" s="64" t="s">
        <v>2647</v>
      </c>
      <c r="R33" s="64">
        <f>入力一覧表!A42</f>
        <v>0</v>
      </c>
      <c r="S33" s="64">
        <f>入力一覧表!D42</f>
        <v>0</v>
      </c>
      <c r="T33" s="64">
        <v>0</v>
      </c>
      <c r="U33" s="64">
        <v>2</v>
      </c>
      <c r="V33" t="str">
        <f>入力一覧表!G42</f>
        <v/>
      </c>
    </row>
    <row r="34" spans="1:22" x14ac:dyDescent="0.2">
      <c r="A34" s="110" t="str">
        <f>入力一覧表!B43</f>
        <v/>
      </c>
      <c r="B34" s="28">
        <f>100000+F34</f>
        <v>100000</v>
      </c>
      <c r="C34" s="28" t="str">
        <f>IF(V34="","",VLOOKUP(V34,所属!$B$2:$C$53,2,0))</f>
        <v/>
      </c>
      <c r="D34" s="45"/>
      <c r="F34" s="64">
        <f>入力一覧表!C43</f>
        <v>0</v>
      </c>
      <c r="G34" s="1" t="str">
        <f>入力一覧表!E43</f>
        <v xml:space="preserve">  </v>
      </c>
      <c r="H34" s="1" t="str">
        <f>入力一覧表!F43</f>
        <v xml:space="preserve">  </v>
      </c>
      <c r="I34" s="1" t="str">
        <f t="shared" si="0"/>
        <v xml:space="preserve">  </v>
      </c>
      <c r="J34" s="1" t="str">
        <f>入力一覧表!I43</f>
        <v xml:space="preserve"> </v>
      </c>
      <c r="K34" s="1" t="str">
        <f>入力一覧表!L43</f>
        <v/>
      </c>
      <c r="L34" s="64">
        <v>1</v>
      </c>
      <c r="M34" s="64" t="str">
        <f>入力一覧表!H43</f>
        <v/>
      </c>
      <c r="N34" s="64" t="str">
        <f>入力一覧表!K43</f>
        <v/>
      </c>
      <c r="P34" s="64" t="s">
        <v>2647</v>
      </c>
      <c r="R34" s="64">
        <f>入力一覧表!A43</f>
        <v>0</v>
      </c>
      <c r="S34" s="64">
        <f>入力一覧表!D43</f>
        <v>0</v>
      </c>
      <c r="T34" s="64">
        <v>0</v>
      </c>
      <c r="U34" s="64">
        <v>2</v>
      </c>
      <c r="V34" t="str">
        <f>入力一覧表!G43</f>
        <v/>
      </c>
    </row>
    <row r="35" spans="1:22" x14ac:dyDescent="0.2">
      <c r="A35" s="110" t="str">
        <f>入力一覧表!B44</f>
        <v/>
      </c>
      <c r="B35" s="28">
        <f>100000+F35</f>
        <v>100000</v>
      </c>
      <c r="C35" s="28" t="str">
        <f>IF(V35="","",VLOOKUP(V35,所属!$B$2:$C$53,2,0))</f>
        <v/>
      </c>
      <c r="D35" s="45"/>
      <c r="F35" s="64">
        <f>入力一覧表!C44</f>
        <v>0</v>
      </c>
      <c r="G35" s="1" t="str">
        <f>入力一覧表!E44</f>
        <v xml:space="preserve">  </v>
      </c>
      <c r="H35" s="1" t="str">
        <f>入力一覧表!F44</f>
        <v xml:space="preserve">  </v>
      </c>
      <c r="I35" s="1" t="str">
        <f t="shared" si="0"/>
        <v xml:space="preserve">  </v>
      </c>
      <c r="J35" s="1" t="str">
        <f>入力一覧表!I44</f>
        <v xml:space="preserve"> </v>
      </c>
      <c r="K35" s="1" t="str">
        <f>入力一覧表!L44</f>
        <v/>
      </c>
      <c r="L35" s="64">
        <v>1</v>
      </c>
      <c r="M35" s="64" t="str">
        <f>入力一覧表!H44</f>
        <v/>
      </c>
      <c r="N35" s="64" t="str">
        <f>入力一覧表!K44</f>
        <v/>
      </c>
      <c r="P35" s="64" t="s">
        <v>2647</v>
      </c>
      <c r="R35" s="64">
        <f>入力一覧表!A44</f>
        <v>0</v>
      </c>
      <c r="S35" s="64">
        <f>入力一覧表!D44</f>
        <v>0</v>
      </c>
      <c r="T35" s="64">
        <v>0</v>
      </c>
      <c r="U35" s="64">
        <v>2</v>
      </c>
      <c r="V35" t="str">
        <f>入力一覧表!G44</f>
        <v/>
      </c>
    </row>
    <row r="36" spans="1:22" x14ac:dyDescent="0.2">
      <c r="A36" s="110" t="str">
        <f>入力一覧表!B45</f>
        <v/>
      </c>
      <c r="B36" s="28">
        <f>100000+F36</f>
        <v>100000</v>
      </c>
      <c r="C36" s="28" t="str">
        <f>IF(V36="","",VLOOKUP(V36,所属!$B$2:$C$53,2,0))</f>
        <v/>
      </c>
      <c r="D36" s="45"/>
      <c r="F36" s="64">
        <f>入力一覧表!C45</f>
        <v>0</v>
      </c>
      <c r="G36" s="1" t="str">
        <f>入力一覧表!E45</f>
        <v xml:space="preserve">  </v>
      </c>
      <c r="H36" s="1" t="str">
        <f>入力一覧表!F45</f>
        <v xml:space="preserve">  </v>
      </c>
      <c r="I36" s="1" t="str">
        <f t="shared" si="0"/>
        <v xml:space="preserve">  </v>
      </c>
      <c r="J36" s="1" t="str">
        <f>入力一覧表!I45</f>
        <v xml:space="preserve"> </v>
      </c>
      <c r="K36" s="1" t="str">
        <f>入力一覧表!L45</f>
        <v/>
      </c>
      <c r="L36" s="64">
        <v>1</v>
      </c>
      <c r="M36" s="64" t="str">
        <f>入力一覧表!H45</f>
        <v/>
      </c>
      <c r="N36" s="64" t="str">
        <f>入力一覧表!K45</f>
        <v/>
      </c>
      <c r="P36" s="64" t="s">
        <v>2647</v>
      </c>
      <c r="R36" s="64">
        <f>入力一覧表!A45</f>
        <v>0</v>
      </c>
      <c r="S36" s="64">
        <f>入力一覧表!D45</f>
        <v>0</v>
      </c>
      <c r="T36" s="64">
        <v>0</v>
      </c>
      <c r="U36" s="64">
        <v>2</v>
      </c>
      <c r="V36" t="str">
        <f>入力一覧表!G45</f>
        <v/>
      </c>
    </row>
    <row r="37" spans="1:22" x14ac:dyDescent="0.2">
      <c r="A37" s="110" t="str">
        <f>入力一覧表!B46</f>
        <v/>
      </c>
      <c r="B37" s="28">
        <f>100000+F37</f>
        <v>100000</v>
      </c>
      <c r="C37" s="28" t="str">
        <f>IF(V37="","",VLOOKUP(V37,所属!$B$2:$C$53,2,0))</f>
        <v/>
      </c>
      <c r="D37" s="45"/>
      <c r="F37" s="64">
        <f>入力一覧表!C46</f>
        <v>0</v>
      </c>
      <c r="G37" s="1" t="str">
        <f>入力一覧表!E46</f>
        <v xml:space="preserve">  </v>
      </c>
      <c r="H37" s="1" t="str">
        <f>入力一覧表!F46</f>
        <v xml:space="preserve">  </v>
      </c>
      <c r="I37" s="1" t="str">
        <f t="shared" si="0"/>
        <v xml:space="preserve">  </v>
      </c>
      <c r="J37" s="1" t="str">
        <f>入力一覧表!I46</f>
        <v xml:space="preserve"> </v>
      </c>
      <c r="K37" s="1" t="str">
        <f>入力一覧表!L46</f>
        <v/>
      </c>
      <c r="L37" s="64">
        <v>1</v>
      </c>
      <c r="M37" s="64" t="str">
        <f>入力一覧表!H46</f>
        <v/>
      </c>
      <c r="N37" s="64" t="str">
        <f>入力一覧表!K46</f>
        <v/>
      </c>
      <c r="P37" s="64" t="s">
        <v>2647</v>
      </c>
      <c r="R37" s="64">
        <f>入力一覧表!A46</f>
        <v>0</v>
      </c>
      <c r="S37" s="64">
        <f>入力一覧表!D46</f>
        <v>0</v>
      </c>
      <c r="T37" s="64">
        <v>0</v>
      </c>
      <c r="U37" s="64">
        <v>2</v>
      </c>
      <c r="V37" t="str">
        <f>入力一覧表!G46</f>
        <v/>
      </c>
    </row>
    <row r="38" spans="1:22" x14ac:dyDescent="0.2">
      <c r="A38" s="110" t="str">
        <f>入力一覧表!B47</f>
        <v/>
      </c>
      <c r="B38" s="28">
        <f>100000+F38</f>
        <v>100000</v>
      </c>
      <c r="C38" s="28" t="str">
        <f>IF(V38="","",VLOOKUP(V38,所属!$B$2:$C$53,2,0))</f>
        <v/>
      </c>
      <c r="D38" s="45"/>
      <c r="F38" s="64">
        <f>入力一覧表!C47</f>
        <v>0</v>
      </c>
      <c r="G38" s="1" t="str">
        <f>入力一覧表!E47</f>
        <v xml:space="preserve">  </v>
      </c>
      <c r="H38" s="1" t="str">
        <f>入力一覧表!F47</f>
        <v xml:space="preserve">  </v>
      </c>
      <c r="I38" s="1" t="str">
        <f t="shared" si="0"/>
        <v xml:space="preserve">  </v>
      </c>
      <c r="J38" s="1" t="str">
        <f>入力一覧表!I47</f>
        <v xml:space="preserve"> </v>
      </c>
      <c r="K38" s="1" t="str">
        <f>入力一覧表!L47</f>
        <v/>
      </c>
      <c r="L38" s="64">
        <v>1</v>
      </c>
      <c r="M38" s="64" t="str">
        <f>入力一覧表!H47</f>
        <v/>
      </c>
      <c r="N38" s="64" t="str">
        <f>入力一覧表!K47</f>
        <v/>
      </c>
      <c r="P38" s="64" t="s">
        <v>2647</v>
      </c>
      <c r="R38" s="64">
        <f>入力一覧表!A47</f>
        <v>0</v>
      </c>
      <c r="S38" s="64">
        <f>入力一覧表!D47</f>
        <v>0</v>
      </c>
      <c r="T38" s="64">
        <v>0</v>
      </c>
      <c r="U38" s="64">
        <v>2</v>
      </c>
      <c r="V38" t="str">
        <f>入力一覧表!G47</f>
        <v/>
      </c>
    </row>
    <row r="39" spans="1:22" x14ac:dyDescent="0.2">
      <c r="A39" s="110" t="str">
        <f>入力一覧表!B48</f>
        <v/>
      </c>
      <c r="B39" s="28">
        <f>100000+F39</f>
        <v>100000</v>
      </c>
      <c r="C39" s="28" t="str">
        <f>IF(V39="","",VLOOKUP(V39,所属!$B$2:$C$53,2,0))</f>
        <v/>
      </c>
      <c r="D39" s="45"/>
      <c r="F39" s="64">
        <f>入力一覧表!C48</f>
        <v>0</v>
      </c>
      <c r="G39" s="1" t="str">
        <f>入力一覧表!E48</f>
        <v xml:space="preserve">  </v>
      </c>
      <c r="H39" s="1" t="str">
        <f>入力一覧表!F48</f>
        <v xml:space="preserve">  </v>
      </c>
      <c r="I39" s="1" t="str">
        <f t="shared" si="0"/>
        <v xml:space="preserve">  </v>
      </c>
      <c r="J39" s="1" t="str">
        <f>入力一覧表!I48</f>
        <v xml:space="preserve"> </v>
      </c>
      <c r="K39" s="1" t="str">
        <f>入力一覧表!L48</f>
        <v/>
      </c>
      <c r="L39" s="64">
        <v>1</v>
      </c>
      <c r="M39" s="64" t="str">
        <f>入力一覧表!H48</f>
        <v/>
      </c>
      <c r="N39" s="64" t="str">
        <f>入力一覧表!K48</f>
        <v/>
      </c>
      <c r="P39" s="64" t="s">
        <v>2647</v>
      </c>
      <c r="R39" s="64">
        <f>入力一覧表!A48</f>
        <v>0</v>
      </c>
      <c r="S39" s="64">
        <f>入力一覧表!D48</f>
        <v>0</v>
      </c>
      <c r="T39" s="64">
        <v>0</v>
      </c>
      <c r="U39" s="64">
        <v>2</v>
      </c>
      <c r="V39" t="str">
        <f>入力一覧表!G48</f>
        <v/>
      </c>
    </row>
    <row r="40" spans="1:22" x14ac:dyDescent="0.2">
      <c r="A40" s="110" t="str">
        <f>入力一覧表!B49</f>
        <v/>
      </c>
      <c r="B40" s="28">
        <f>100000+F40</f>
        <v>100000</v>
      </c>
      <c r="C40" s="28" t="str">
        <f>IF(V40="","",VLOOKUP(V40,所属!$B$2:$C$53,2,0))</f>
        <v/>
      </c>
      <c r="D40" s="45"/>
      <c r="F40" s="64">
        <f>入力一覧表!C49</f>
        <v>0</v>
      </c>
      <c r="G40" s="1" t="str">
        <f>入力一覧表!E49</f>
        <v xml:space="preserve">  </v>
      </c>
      <c r="H40" s="1" t="str">
        <f>入力一覧表!F49</f>
        <v xml:space="preserve">  </v>
      </c>
      <c r="I40" s="1" t="str">
        <f t="shared" si="0"/>
        <v xml:space="preserve">  </v>
      </c>
      <c r="J40" s="1" t="str">
        <f>入力一覧表!I49</f>
        <v xml:space="preserve"> </v>
      </c>
      <c r="K40" s="1" t="str">
        <f>入力一覧表!L49</f>
        <v/>
      </c>
      <c r="L40" s="64">
        <v>1</v>
      </c>
      <c r="M40" s="64" t="str">
        <f>入力一覧表!H49</f>
        <v/>
      </c>
      <c r="N40" s="64" t="str">
        <f>入力一覧表!K49</f>
        <v/>
      </c>
      <c r="P40" s="64" t="s">
        <v>2647</v>
      </c>
      <c r="R40" s="64">
        <f>入力一覧表!A49</f>
        <v>0</v>
      </c>
      <c r="S40" s="64">
        <f>入力一覧表!D49</f>
        <v>0</v>
      </c>
      <c r="T40" s="64">
        <v>0</v>
      </c>
      <c r="U40" s="64">
        <v>2</v>
      </c>
      <c r="V40" t="str">
        <f>入力一覧表!G49</f>
        <v/>
      </c>
    </row>
    <row r="41" spans="1:22" x14ac:dyDescent="0.2">
      <c r="A41" s="110" t="str">
        <f>入力一覧表!B50</f>
        <v/>
      </c>
      <c r="B41" s="28">
        <f>100000+F41</f>
        <v>100000</v>
      </c>
      <c r="C41" s="28" t="str">
        <f>IF(V41="","",VLOOKUP(V41,所属!$B$2:$C$53,2,0))</f>
        <v/>
      </c>
      <c r="D41" s="45"/>
      <c r="F41" s="64">
        <f>入力一覧表!C50</f>
        <v>0</v>
      </c>
      <c r="G41" s="1" t="str">
        <f>入力一覧表!E50</f>
        <v xml:space="preserve">  </v>
      </c>
      <c r="H41" s="1" t="str">
        <f>入力一覧表!F50</f>
        <v xml:space="preserve">  </v>
      </c>
      <c r="I41" s="1" t="str">
        <f t="shared" si="0"/>
        <v xml:space="preserve">  </v>
      </c>
      <c r="J41" s="1" t="str">
        <f>入力一覧表!I50</f>
        <v xml:space="preserve"> </v>
      </c>
      <c r="K41" s="1" t="str">
        <f>入力一覧表!L50</f>
        <v/>
      </c>
      <c r="L41" s="64">
        <v>1</v>
      </c>
      <c r="M41" s="64" t="str">
        <f>入力一覧表!H50</f>
        <v/>
      </c>
      <c r="N41" s="64" t="str">
        <f>入力一覧表!K50</f>
        <v/>
      </c>
      <c r="P41" s="64" t="s">
        <v>2647</v>
      </c>
      <c r="R41" s="64">
        <f>入力一覧表!A50</f>
        <v>0</v>
      </c>
      <c r="S41" s="64">
        <f>入力一覧表!D50</f>
        <v>0</v>
      </c>
      <c r="T41" s="64">
        <v>0</v>
      </c>
      <c r="U41" s="64">
        <v>2</v>
      </c>
      <c r="V41" t="str">
        <f>入力一覧表!G50</f>
        <v/>
      </c>
    </row>
    <row r="42" spans="1:22" x14ac:dyDescent="0.2">
      <c r="A42" s="110" t="str">
        <f>入力一覧表!B51</f>
        <v/>
      </c>
      <c r="B42" s="28">
        <f>100000+F42</f>
        <v>100000</v>
      </c>
      <c r="C42" s="28" t="str">
        <f>IF(V42="","",VLOOKUP(V42,所属!$B$2:$C$53,2,0))</f>
        <v/>
      </c>
      <c r="D42" s="45"/>
      <c r="F42" s="64">
        <f>入力一覧表!C51</f>
        <v>0</v>
      </c>
      <c r="G42" s="1" t="str">
        <f>入力一覧表!E51</f>
        <v xml:space="preserve">  </v>
      </c>
      <c r="H42" s="1" t="str">
        <f>入力一覧表!F51</f>
        <v xml:space="preserve">  </v>
      </c>
      <c r="I42" s="1" t="str">
        <f t="shared" si="0"/>
        <v xml:space="preserve">  </v>
      </c>
      <c r="J42" s="1" t="str">
        <f>入力一覧表!I51</f>
        <v xml:space="preserve"> </v>
      </c>
      <c r="K42" s="1" t="str">
        <f>入力一覧表!L51</f>
        <v/>
      </c>
      <c r="L42" s="64">
        <v>1</v>
      </c>
      <c r="M42" s="64" t="str">
        <f>入力一覧表!H51</f>
        <v/>
      </c>
      <c r="N42" s="64" t="str">
        <f>入力一覧表!K51</f>
        <v/>
      </c>
      <c r="P42" s="64" t="s">
        <v>2647</v>
      </c>
      <c r="R42" s="64">
        <f>入力一覧表!A51</f>
        <v>0</v>
      </c>
      <c r="S42" s="64">
        <f>入力一覧表!D51</f>
        <v>0</v>
      </c>
      <c r="T42" s="64">
        <v>0</v>
      </c>
      <c r="U42" s="64">
        <v>2</v>
      </c>
      <c r="V42" t="str">
        <f>入力一覧表!G51</f>
        <v/>
      </c>
    </row>
    <row r="43" spans="1:22" x14ac:dyDescent="0.2">
      <c r="A43" s="110" t="str">
        <f>入力一覧表!B52</f>
        <v/>
      </c>
      <c r="B43" s="28">
        <f>100000+F43</f>
        <v>100000</v>
      </c>
      <c r="C43" s="28" t="str">
        <f>IF(V43="","",VLOOKUP(V43,所属!$B$2:$C$53,2,0))</f>
        <v/>
      </c>
      <c r="D43" s="45"/>
      <c r="F43" s="64">
        <f>入力一覧表!C52</f>
        <v>0</v>
      </c>
      <c r="G43" s="1" t="str">
        <f>入力一覧表!E52</f>
        <v xml:space="preserve">  </v>
      </c>
      <c r="H43" s="1" t="str">
        <f>入力一覧表!F52</f>
        <v xml:space="preserve">  </v>
      </c>
      <c r="I43" s="1" t="str">
        <f t="shared" si="0"/>
        <v xml:space="preserve">  </v>
      </c>
      <c r="J43" s="1" t="str">
        <f>入力一覧表!I52</f>
        <v xml:space="preserve"> </v>
      </c>
      <c r="K43" s="1" t="str">
        <f>入力一覧表!L52</f>
        <v/>
      </c>
      <c r="L43" s="64">
        <v>1</v>
      </c>
      <c r="M43" s="64" t="str">
        <f>入力一覧表!H52</f>
        <v/>
      </c>
      <c r="N43" s="64" t="str">
        <f>入力一覧表!K52</f>
        <v/>
      </c>
      <c r="P43" s="64" t="s">
        <v>2647</v>
      </c>
      <c r="R43" s="64">
        <f>入力一覧表!A52</f>
        <v>0</v>
      </c>
      <c r="S43" s="64">
        <f>入力一覧表!D52</f>
        <v>0</v>
      </c>
      <c r="T43" s="64">
        <v>0</v>
      </c>
      <c r="U43" s="64">
        <v>2</v>
      </c>
      <c r="V43" t="str">
        <f>入力一覧表!G52</f>
        <v/>
      </c>
    </row>
    <row r="44" spans="1:22" x14ac:dyDescent="0.2">
      <c r="A44" s="110" t="str">
        <f>入力一覧表!B53</f>
        <v/>
      </c>
      <c r="B44" s="28">
        <f>100000+F44</f>
        <v>100000</v>
      </c>
      <c r="C44" s="28" t="str">
        <f>IF(V44="","",VLOOKUP(V44,所属!$B$2:$C$53,2,0))</f>
        <v/>
      </c>
      <c r="D44" s="45"/>
      <c r="F44" s="64">
        <f>入力一覧表!C53</f>
        <v>0</v>
      </c>
      <c r="G44" s="1" t="str">
        <f>入力一覧表!E53</f>
        <v xml:space="preserve">  </v>
      </c>
      <c r="H44" s="1" t="str">
        <f>入力一覧表!F53</f>
        <v xml:space="preserve">  </v>
      </c>
      <c r="I44" s="1" t="str">
        <f t="shared" si="0"/>
        <v xml:space="preserve">  </v>
      </c>
      <c r="J44" s="1" t="str">
        <f>入力一覧表!I53</f>
        <v xml:space="preserve"> </v>
      </c>
      <c r="K44" s="1" t="str">
        <f>入力一覧表!L53</f>
        <v/>
      </c>
      <c r="L44" s="64">
        <v>1</v>
      </c>
      <c r="M44" s="64" t="str">
        <f>入力一覧表!H53</f>
        <v/>
      </c>
      <c r="N44" s="64" t="str">
        <f>入力一覧表!K53</f>
        <v/>
      </c>
      <c r="P44" s="64" t="s">
        <v>2647</v>
      </c>
      <c r="R44" s="64">
        <f>入力一覧表!A53</f>
        <v>0</v>
      </c>
      <c r="S44" s="64">
        <f>入力一覧表!D53</f>
        <v>0</v>
      </c>
      <c r="T44" s="64">
        <v>0</v>
      </c>
      <c r="U44" s="64">
        <v>2</v>
      </c>
      <c r="V44" t="str">
        <f>入力一覧表!G53</f>
        <v/>
      </c>
    </row>
    <row r="45" spans="1:22" x14ac:dyDescent="0.2">
      <c r="A45" s="110" t="str">
        <f>入力一覧表!B54</f>
        <v/>
      </c>
      <c r="B45" s="28">
        <f>100000+F45</f>
        <v>100000</v>
      </c>
      <c r="C45" s="28" t="str">
        <f>IF(V45="","",VLOOKUP(V45,所属!$B$2:$C$53,2,0))</f>
        <v/>
      </c>
      <c r="D45" s="45"/>
      <c r="F45" s="64">
        <f>入力一覧表!C54</f>
        <v>0</v>
      </c>
      <c r="G45" s="1" t="str">
        <f>入力一覧表!E54</f>
        <v xml:space="preserve">  </v>
      </c>
      <c r="H45" s="1" t="str">
        <f>入力一覧表!F54</f>
        <v xml:space="preserve">  </v>
      </c>
      <c r="I45" s="1" t="str">
        <f t="shared" si="0"/>
        <v xml:space="preserve">  </v>
      </c>
      <c r="J45" s="1" t="str">
        <f>入力一覧表!I54</f>
        <v xml:space="preserve"> </v>
      </c>
      <c r="K45" s="1" t="str">
        <f>入力一覧表!L54</f>
        <v/>
      </c>
      <c r="L45" s="64">
        <v>1</v>
      </c>
      <c r="M45" s="64" t="str">
        <f>入力一覧表!H54</f>
        <v/>
      </c>
      <c r="N45" s="64" t="str">
        <f>入力一覧表!K54</f>
        <v/>
      </c>
      <c r="P45" s="64" t="s">
        <v>2647</v>
      </c>
      <c r="R45" s="64">
        <f>入力一覧表!A54</f>
        <v>0</v>
      </c>
      <c r="S45" s="64">
        <f>入力一覧表!D54</f>
        <v>0</v>
      </c>
      <c r="T45" s="64">
        <v>0</v>
      </c>
      <c r="U45" s="64">
        <v>2</v>
      </c>
      <c r="V45" t="str">
        <f>入力一覧表!G54</f>
        <v/>
      </c>
    </row>
    <row r="46" spans="1:22" x14ac:dyDescent="0.2">
      <c r="A46" s="110" t="str">
        <f>入力一覧表!B55</f>
        <v/>
      </c>
      <c r="B46" s="28">
        <f>100000+F46</f>
        <v>100000</v>
      </c>
      <c r="C46" s="28" t="str">
        <f>IF(V46="","",VLOOKUP(V46,所属!$B$2:$C$53,2,0))</f>
        <v/>
      </c>
      <c r="D46" s="45"/>
      <c r="F46" s="64">
        <f>入力一覧表!C55</f>
        <v>0</v>
      </c>
      <c r="G46" s="1" t="str">
        <f>入力一覧表!E55</f>
        <v xml:space="preserve">  </v>
      </c>
      <c r="H46" s="1" t="str">
        <f>入力一覧表!F55</f>
        <v xml:space="preserve">  </v>
      </c>
      <c r="I46" s="1" t="str">
        <f t="shared" si="0"/>
        <v xml:space="preserve">  </v>
      </c>
      <c r="J46" s="1" t="str">
        <f>入力一覧表!I55</f>
        <v xml:space="preserve"> </v>
      </c>
      <c r="K46" s="1" t="str">
        <f>入力一覧表!L55</f>
        <v/>
      </c>
      <c r="L46" s="64">
        <v>1</v>
      </c>
      <c r="M46" s="64" t="str">
        <f>入力一覧表!H55</f>
        <v/>
      </c>
      <c r="N46" s="64" t="str">
        <f>入力一覧表!K55</f>
        <v/>
      </c>
      <c r="P46" s="64" t="s">
        <v>2647</v>
      </c>
      <c r="R46" s="64">
        <f>入力一覧表!A55</f>
        <v>0</v>
      </c>
      <c r="S46" s="64">
        <f>入力一覧表!D55</f>
        <v>0</v>
      </c>
      <c r="T46" s="64">
        <v>0</v>
      </c>
      <c r="U46" s="64">
        <v>2</v>
      </c>
      <c r="V46" t="str">
        <f>入力一覧表!G55</f>
        <v/>
      </c>
    </row>
    <row r="47" spans="1:22" x14ac:dyDescent="0.2">
      <c r="A47" s="110" t="str">
        <f>入力一覧表!B56</f>
        <v/>
      </c>
      <c r="B47" s="28">
        <f>100000+F47</f>
        <v>100000</v>
      </c>
      <c r="C47" s="28" t="str">
        <f>IF(V47="","",VLOOKUP(V47,所属!$B$2:$C$53,2,0))</f>
        <v/>
      </c>
      <c r="D47" s="45"/>
      <c r="F47" s="64">
        <f>入力一覧表!C56</f>
        <v>0</v>
      </c>
      <c r="G47" s="1" t="str">
        <f>入力一覧表!E56</f>
        <v xml:space="preserve">  </v>
      </c>
      <c r="H47" s="1" t="str">
        <f>入力一覧表!F56</f>
        <v xml:space="preserve">  </v>
      </c>
      <c r="I47" s="1" t="str">
        <f t="shared" si="0"/>
        <v xml:space="preserve">  </v>
      </c>
      <c r="J47" s="1" t="str">
        <f>入力一覧表!I56</f>
        <v xml:space="preserve"> </v>
      </c>
      <c r="K47" s="1" t="str">
        <f>入力一覧表!L56</f>
        <v/>
      </c>
      <c r="L47" s="64">
        <v>1</v>
      </c>
      <c r="M47" s="64" t="str">
        <f>入力一覧表!H56</f>
        <v/>
      </c>
      <c r="N47" s="64" t="str">
        <f>入力一覧表!K56</f>
        <v/>
      </c>
      <c r="P47" s="64" t="s">
        <v>2647</v>
      </c>
      <c r="R47" s="64">
        <f>入力一覧表!A56</f>
        <v>0</v>
      </c>
      <c r="S47" s="64">
        <f>入力一覧表!D56</f>
        <v>0</v>
      </c>
      <c r="T47" s="64">
        <v>0</v>
      </c>
      <c r="U47" s="64">
        <v>2</v>
      </c>
      <c r="V47" t="str">
        <f>入力一覧表!G56</f>
        <v/>
      </c>
    </row>
    <row r="48" spans="1:22" x14ac:dyDescent="0.2">
      <c r="A48" s="110" t="str">
        <f>入力一覧表!B57</f>
        <v/>
      </c>
      <c r="B48" s="28">
        <f>100000+F48</f>
        <v>100000</v>
      </c>
      <c r="C48" s="28" t="str">
        <f>IF(V48="","",VLOOKUP(V48,所属!$B$2:$C$53,2,0))</f>
        <v/>
      </c>
      <c r="D48" s="45"/>
      <c r="F48" s="64">
        <f>入力一覧表!C57</f>
        <v>0</v>
      </c>
      <c r="G48" s="1" t="str">
        <f>入力一覧表!E57</f>
        <v xml:space="preserve">  </v>
      </c>
      <c r="H48" s="1" t="str">
        <f>入力一覧表!F57</f>
        <v xml:space="preserve">  </v>
      </c>
      <c r="I48" s="1" t="str">
        <f t="shared" si="0"/>
        <v xml:space="preserve">  </v>
      </c>
      <c r="J48" s="1" t="str">
        <f>入力一覧表!I57</f>
        <v xml:space="preserve"> </v>
      </c>
      <c r="K48" s="1" t="str">
        <f>入力一覧表!L57</f>
        <v/>
      </c>
      <c r="L48" s="64">
        <v>1</v>
      </c>
      <c r="M48" s="64" t="str">
        <f>入力一覧表!H57</f>
        <v/>
      </c>
      <c r="N48" s="64" t="str">
        <f>入力一覧表!K57</f>
        <v/>
      </c>
      <c r="P48" s="64" t="s">
        <v>2647</v>
      </c>
      <c r="R48" s="64">
        <f>入力一覧表!A57</f>
        <v>0</v>
      </c>
      <c r="S48" s="64">
        <f>入力一覧表!D57</f>
        <v>0</v>
      </c>
      <c r="T48" s="64">
        <v>0</v>
      </c>
      <c r="U48" s="64">
        <v>2</v>
      </c>
      <c r="V48" t="str">
        <f>入力一覧表!G57</f>
        <v/>
      </c>
    </row>
    <row r="49" spans="1:22" x14ac:dyDescent="0.2">
      <c r="A49" s="110" t="str">
        <f>入力一覧表!B58</f>
        <v/>
      </c>
      <c r="B49" s="28">
        <f>100000+F49</f>
        <v>100000</v>
      </c>
      <c r="C49" s="28" t="str">
        <f>IF(V49="","",VLOOKUP(V49,所属!$B$2:$C$53,2,0))</f>
        <v/>
      </c>
      <c r="D49" s="45"/>
      <c r="F49" s="64">
        <f>入力一覧表!C58</f>
        <v>0</v>
      </c>
      <c r="G49" s="1" t="str">
        <f>入力一覧表!E58</f>
        <v xml:space="preserve">  </v>
      </c>
      <c r="H49" s="1" t="str">
        <f>入力一覧表!F58</f>
        <v xml:space="preserve">  </v>
      </c>
      <c r="I49" s="1" t="str">
        <f t="shared" si="0"/>
        <v xml:space="preserve">  </v>
      </c>
      <c r="J49" s="1" t="str">
        <f>入力一覧表!I58</f>
        <v xml:space="preserve"> </v>
      </c>
      <c r="K49" s="1" t="str">
        <f>入力一覧表!L58</f>
        <v/>
      </c>
      <c r="L49" s="64">
        <v>1</v>
      </c>
      <c r="M49" s="64" t="str">
        <f>入力一覧表!H58</f>
        <v/>
      </c>
      <c r="N49" s="64" t="str">
        <f>入力一覧表!K58</f>
        <v/>
      </c>
      <c r="P49" s="64" t="s">
        <v>2647</v>
      </c>
      <c r="R49" s="64">
        <f>入力一覧表!A58</f>
        <v>0</v>
      </c>
      <c r="S49" s="64">
        <f>入力一覧表!D58</f>
        <v>0</v>
      </c>
      <c r="T49" s="64">
        <v>0</v>
      </c>
      <c r="U49" s="64">
        <v>2</v>
      </c>
      <c r="V49" t="str">
        <f>入力一覧表!G58</f>
        <v/>
      </c>
    </row>
    <row r="50" spans="1:22" x14ac:dyDescent="0.2">
      <c r="A50" s="110" t="str">
        <f>入力一覧表!B59</f>
        <v/>
      </c>
      <c r="B50" s="28">
        <f>100000+F50</f>
        <v>100000</v>
      </c>
      <c r="C50" s="28" t="str">
        <f>IF(V50="","",VLOOKUP(V50,所属!$B$2:$C$53,2,0))</f>
        <v/>
      </c>
      <c r="D50" s="45"/>
      <c r="F50" s="64">
        <f>入力一覧表!C59</f>
        <v>0</v>
      </c>
      <c r="G50" s="1" t="str">
        <f>入力一覧表!E59</f>
        <v xml:space="preserve">  </v>
      </c>
      <c r="H50" s="1" t="str">
        <f>入力一覧表!F59</f>
        <v xml:space="preserve">  </v>
      </c>
      <c r="I50" s="1" t="str">
        <f t="shared" si="0"/>
        <v xml:space="preserve">  </v>
      </c>
      <c r="J50" s="1" t="str">
        <f>入力一覧表!I59</f>
        <v xml:space="preserve"> </v>
      </c>
      <c r="K50" s="1" t="str">
        <f>入力一覧表!L59</f>
        <v/>
      </c>
      <c r="L50" s="64">
        <v>1</v>
      </c>
      <c r="M50" s="64" t="str">
        <f>入力一覧表!H59</f>
        <v/>
      </c>
      <c r="N50" s="64" t="str">
        <f>入力一覧表!K59</f>
        <v/>
      </c>
      <c r="P50" s="64" t="s">
        <v>2647</v>
      </c>
      <c r="R50" s="64">
        <f>入力一覧表!A59</f>
        <v>0</v>
      </c>
      <c r="S50" s="64">
        <f>入力一覧表!D59</f>
        <v>0</v>
      </c>
      <c r="T50" s="64">
        <v>0</v>
      </c>
      <c r="U50" s="64">
        <v>2</v>
      </c>
      <c r="V50" t="str">
        <f>入力一覧表!G59</f>
        <v/>
      </c>
    </row>
    <row r="51" spans="1:22" x14ac:dyDescent="0.2">
      <c r="A51" s="110" t="str">
        <f>入力一覧表!B60</f>
        <v/>
      </c>
      <c r="B51" s="28">
        <f>100000+F51</f>
        <v>100000</v>
      </c>
      <c r="C51" s="28" t="str">
        <f>IF(V51="","",VLOOKUP(V51,所属!$B$2:$C$53,2,0))</f>
        <v/>
      </c>
      <c r="D51" s="45"/>
      <c r="F51" s="64">
        <f>入力一覧表!C60</f>
        <v>0</v>
      </c>
      <c r="G51" s="1" t="str">
        <f>入力一覧表!E60</f>
        <v xml:space="preserve">  </v>
      </c>
      <c r="H51" s="1" t="str">
        <f>入力一覧表!F60</f>
        <v xml:space="preserve">  </v>
      </c>
      <c r="I51" s="1" t="str">
        <f t="shared" si="0"/>
        <v xml:space="preserve">  </v>
      </c>
      <c r="J51" s="1" t="str">
        <f>入力一覧表!I60</f>
        <v xml:space="preserve"> </v>
      </c>
      <c r="K51" s="1" t="str">
        <f>入力一覧表!L60</f>
        <v/>
      </c>
      <c r="L51" s="64">
        <v>1</v>
      </c>
      <c r="M51" s="64" t="str">
        <f>入力一覧表!H60</f>
        <v/>
      </c>
      <c r="N51" s="64" t="str">
        <f>入力一覧表!K60</f>
        <v/>
      </c>
      <c r="P51" s="64" t="s">
        <v>2647</v>
      </c>
      <c r="R51" s="64">
        <f>入力一覧表!A60</f>
        <v>0</v>
      </c>
      <c r="S51" s="64">
        <f>入力一覧表!D60</f>
        <v>0</v>
      </c>
      <c r="T51" s="64">
        <v>0</v>
      </c>
      <c r="U51" s="64">
        <v>2</v>
      </c>
      <c r="V51" t="str">
        <f>入力一覧表!G60</f>
        <v/>
      </c>
    </row>
    <row r="52" spans="1:22" x14ac:dyDescent="0.2">
      <c r="A52" s="110" t="str">
        <f>入力一覧表!B61</f>
        <v/>
      </c>
      <c r="B52" s="28">
        <f>100000+F52</f>
        <v>100000</v>
      </c>
      <c r="C52" s="28" t="str">
        <f>IF(V52="","",VLOOKUP(V52,所属!$B$2:$C$53,2,0))</f>
        <v/>
      </c>
      <c r="D52" s="45"/>
      <c r="F52" s="64">
        <f>入力一覧表!C61</f>
        <v>0</v>
      </c>
      <c r="G52" s="1" t="str">
        <f>入力一覧表!E61</f>
        <v xml:space="preserve">  </v>
      </c>
      <c r="H52" s="1" t="str">
        <f>入力一覧表!F61</f>
        <v xml:space="preserve">  </v>
      </c>
      <c r="I52" s="1" t="str">
        <f t="shared" si="0"/>
        <v xml:space="preserve">  </v>
      </c>
      <c r="J52" s="1" t="str">
        <f>入力一覧表!I61</f>
        <v xml:space="preserve"> </v>
      </c>
      <c r="K52" s="1" t="str">
        <f>入力一覧表!L61</f>
        <v/>
      </c>
      <c r="L52" s="64">
        <v>1</v>
      </c>
      <c r="M52" s="64" t="str">
        <f>入力一覧表!H61</f>
        <v/>
      </c>
      <c r="N52" s="64" t="str">
        <f>入力一覧表!K61</f>
        <v/>
      </c>
      <c r="P52" s="64" t="s">
        <v>2647</v>
      </c>
      <c r="R52" s="64">
        <f>入力一覧表!A61</f>
        <v>0</v>
      </c>
      <c r="S52" s="64">
        <f>入力一覧表!D61</f>
        <v>0</v>
      </c>
      <c r="T52" s="64">
        <v>0</v>
      </c>
      <c r="U52" s="64">
        <v>2</v>
      </c>
      <c r="V52" t="str">
        <f>入力一覧表!G61</f>
        <v/>
      </c>
    </row>
    <row r="53" spans="1:22" x14ac:dyDescent="0.2">
      <c r="A53" s="110" t="str">
        <f>入力一覧表!B62</f>
        <v/>
      </c>
      <c r="B53" s="28">
        <f>100000+F53</f>
        <v>100000</v>
      </c>
      <c r="C53" s="28" t="str">
        <f>IF(V53="","",VLOOKUP(V53,所属!$B$2:$C$53,2,0))</f>
        <v/>
      </c>
      <c r="D53" s="45"/>
      <c r="F53" s="64">
        <f>入力一覧表!C62</f>
        <v>0</v>
      </c>
      <c r="G53" s="1" t="str">
        <f>入力一覧表!E62</f>
        <v xml:space="preserve">  </v>
      </c>
      <c r="H53" s="1" t="str">
        <f>入力一覧表!F62</f>
        <v xml:space="preserve">  </v>
      </c>
      <c r="I53" s="1" t="str">
        <f t="shared" si="0"/>
        <v xml:space="preserve">  </v>
      </c>
      <c r="J53" s="1" t="str">
        <f>入力一覧表!I62</f>
        <v xml:space="preserve"> </v>
      </c>
      <c r="K53" s="1" t="str">
        <f>入力一覧表!L62</f>
        <v/>
      </c>
      <c r="L53" s="64">
        <v>1</v>
      </c>
      <c r="M53" s="64" t="str">
        <f>入力一覧表!H62</f>
        <v/>
      </c>
      <c r="N53" s="64" t="str">
        <f>入力一覧表!K62</f>
        <v/>
      </c>
      <c r="P53" s="64" t="s">
        <v>2647</v>
      </c>
      <c r="R53" s="64">
        <f>入力一覧表!A62</f>
        <v>0</v>
      </c>
      <c r="S53" s="64">
        <f>入力一覧表!D62</f>
        <v>0</v>
      </c>
      <c r="T53" s="64">
        <v>0</v>
      </c>
      <c r="U53" s="64">
        <v>2</v>
      </c>
      <c r="V53" t="str">
        <f>入力一覧表!G62</f>
        <v/>
      </c>
    </row>
    <row r="54" spans="1:22" x14ac:dyDescent="0.2">
      <c r="A54" s="110" t="str">
        <f>入力一覧表!B63</f>
        <v/>
      </c>
      <c r="B54" s="28">
        <f>100000+F54</f>
        <v>100000</v>
      </c>
      <c r="C54" s="28" t="str">
        <f>IF(V54="","",VLOOKUP(V54,所属!$B$2:$C$53,2,0))</f>
        <v/>
      </c>
      <c r="D54" s="45"/>
      <c r="F54" s="64">
        <f>入力一覧表!C63</f>
        <v>0</v>
      </c>
      <c r="G54" s="1" t="str">
        <f>入力一覧表!E63</f>
        <v xml:space="preserve">  </v>
      </c>
      <c r="H54" s="1" t="str">
        <f>入力一覧表!F63</f>
        <v xml:space="preserve">  </v>
      </c>
      <c r="I54" s="1" t="str">
        <f t="shared" si="0"/>
        <v xml:space="preserve">  </v>
      </c>
      <c r="J54" s="1" t="str">
        <f>入力一覧表!I63</f>
        <v xml:space="preserve"> </v>
      </c>
      <c r="K54" s="1" t="str">
        <f>入力一覧表!L63</f>
        <v/>
      </c>
      <c r="L54" s="64">
        <v>1</v>
      </c>
      <c r="M54" s="64" t="str">
        <f>入力一覧表!H63</f>
        <v/>
      </c>
      <c r="N54" s="64" t="str">
        <f>入力一覧表!K63</f>
        <v/>
      </c>
      <c r="P54" s="64" t="s">
        <v>2647</v>
      </c>
      <c r="R54" s="64">
        <f>入力一覧表!A63</f>
        <v>0</v>
      </c>
      <c r="S54" s="64">
        <f>入力一覧表!D63</f>
        <v>0</v>
      </c>
      <c r="T54" s="64">
        <v>0</v>
      </c>
      <c r="U54" s="64">
        <v>2</v>
      </c>
      <c r="V54" t="str">
        <f>入力一覧表!G63</f>
        <v/>
      </c>
    </row>
    <row r="55" spans="1:22" x14ac:dyDescent="0.2">
      <c r="A55" s="110" t="str">
        <f>入力一覧表!B64</f>
        <v/>
      </c>
      <c r="B55" s="28">
        <f>100000+F55</f>
        <v>100000</v>
      </c>
      <c r="C55" s="28" t="str">
        <f>IF(V55="","",VLOOKUP(V55,所属!$B$2:$C$53,2,0))</f>
        <v/>
      </c>
      <c r="D55" s="45"/>
      <c r="F55" s="64">
        <f>入力一覧表!C64</f>
        <v>0</v>
      </c>
      <c r="G55" s="1" t="str">
        <f>入力一覧表!E64</f>
        <v xml:space="preserve">  </v>
      </c>
      <c r="H55" s="1" t="str">
        <f>入力一覧表!F64</f>
        <v xml:space="preserve">  </v>
      </c>
      <c r="I55" s="1" t="str">
        <f t="shared" si="0"/>
        <v xml:space="preserve">  </v>
      </c>
      <c r="J55" s="1" t="str">
        <f>入力一覧表!I64</f>
        <v xml:space="preserve"> </v>
      </c>
      <c r="K55" s="1" t="str">
        <f>入力一覧表!L64</f>
        <v/>
      </c>
      <c r="L55" s="64">
        <v>1</v>
      </c>
      <c r="M55" s="64" t="str">
        <f>入力一覧表!H64</f>
        <v/>
      </c>
      <c r="N55" s="64" t="str">
        <f>入力一覧表!K64</f>
        <v/>
      </c>
      <c r="P55" s="64" t="s">
        <v>2647</v>
      </c>
      <c r="R55" s="64">
        <f>入力一覧表!A64</f>
        <v>0</v>
      </c>
      <c r="S55" s="64">
        <f>入力一覧表!D64</f>
        <v>0</v>
      </c>
      <c r="T55" s="64">
        <v>0</v>
      </c>
      <c r="U55" s="64">
        <v>2</v>
      </c>
      <c r="V55" t="str">
        <f>入力一覧表!G64</f>
        <v/>
      </c>
    </row>
    <row r="56" spans="1:22" x14ac:dyDescent="0.2">
      <c r="A56" s="110" t="str">
        <f>入力一覧表!B65</f>
        <v/>
      </c>
      <c r="B56" s="28">
        <f>100000+F56</f>
        <v>100000</v>
      </c>
      <c r="C56" s="28" t="str">
        <f>IF(V56="","",VLOOKUP(V56,所属!$B$2:$C$53,2,0))</f>
        <v/>
      </c>
      <c r="D56" s="45"/>
      <c r="F56" s="64">
        <f>入力一覧表!C65</f>
        <v>0</v>
      </c>
      <c r="G56" s="1" t="str">
        <f>入力一覧表!E65</f>
        <v xml:space="preserve">  </v>
      </c>
      <c r="H56" s="1" t="str">
        <f>入力一覧表!F65</f>
        <v xml:space="preserve">  </v>
      </c>
      <c r="I56" s="1" t="str">
        <f t="shared" si="0"/>
        <v xml:space="preserve">  </v>
      </c>
      <c r="J56" s="1" t="str">
        <f>入力一覧表!I65</f>
        <v xml:space="preserve"> </v>
      </c>
      <c r="K56" s="1" t="str">
        <f>入力一覧表!L65</f>
        <v/>
      </c>
      <c r="L56" s="64">
        <v>1</v>
      </c>
      <c r="M56" s="64" t="str">
        <f>入力一覧表!H65</f>
        <v/>
      </c>
      <c r="N56" s="64" t="str">
        <f>入力一覧表!K65</f>
        <v/>
      </c>
      <c r="P56" s="64" t="s">
        <v>2647</v>
      </c>
      <c r="R56" s="64">
        <f>入力一覧表!A65</f>
        <v>0</v>
      </c>
      <c r="S56" s="64">
        <f>入力一覧表!D65</f>
        <v>0</v>
      </c>
      <c r="T56" s="64">
        <v>0</v>
      </c>
      <c r="U56" s="64">
        <v>2</v>
      </c>
      <c r="V56" t="str">
        <f>入力一覧表!G65</f>
        <v/>
      </c>
    </row>
    <row r="57" spans="1:22" x14ac:dyDescent="0.2">
      <c r="A57" s="110" t="str">
        <f>入力一覧表!B66</f>
        <v/>
      </c>
      <c r="B57" s="28">
        <f>100000+F57</f>
        <v>100000</v>
      </c>
      <c r="C57" s="28" t="str">
        <f>IF(V57="","",VLOOKUP(V57,所属!$B$2:$C$53,2,0))</f>
        <v/>
      </c>
      <c r="D57" s="45"/>
      <c r="F57" s="64">
        <f>入力一覧表!C66</f>
        <v>0</v>
      </c>
      <c r="G57" s="1" t="str">
        <f>入力一覧表!E66</f>
        <v xml:space="preserve">  </v>
      </c>
      <c r="H57" s="1" t="str">
        <f>入力一覧表!F66</f>
        <v xml:space="preserve">  </v>
      </c>
      <c r="I57" s="1" t="str">
        <f t="shared" si="0"/>
        <v xml:space="preserve">  </v>
      </c>
      <c r="J57" s="1" t="str">
        <f>入力一覧表!I66</f>
        <v xml:space="preserve"> </v>
      </c>
      <c r="K57" s="1" t="str">
        <f>入力一覧表!L66</f>
        <v/>
      </c>
      <c r="L57" s="64">
        <v>1</v>
      </c>
      <c r="M57" s="64" t="str">
        <f>入力一覧表!H66</f>
        <v/>
      </c>
      <c r="N57" s="64" t="str">
        <f>入力一覧表!K66</f>
        <v/>
      </c>
      <c r="P57" s="64" t="s">
        <v>2647</v>
      </c>
      <c r="R57" s="64">
        <f>入力一覧表!A66</f>
        <v>0</v>
      </c>
      <c r="S57" s="64">
        <f>入力一覧表!D66</f>
        <v>0</v>
      </c>
      <c r="T57" s="64">
        <v>0</v>
      </c>
      <c r="U57" s="64">
        <v>2</v>
      </c>
      <c r="V57" t="str">
        <f>入力一覧表!G66</f>
        <v/>
      </c>
    </row>
    <row r="58" spans="1:22" x14ac:dyDescent="0.2">
      <c r="A58" s="110" t="str">
        <f>入力一覧表!B67</f>
        <v/>
      </c>
      <c r="B58" s="28">
        <f>100000+F58</f>
        <v>100000</v>
      </c>
      <c r="C58" s="28" t="str">
        <f>IF(V58="","",VLOOKUP(V58,所属!$B$2:$C$53,2,0))</f>
        <v/>
      </c>
      <c r="D58" s="45"/>
      <c r="F58" s="64">
        <f>入力一覧表!C67</f>
        <v>0</v>
      </c>
      <c r="G58" s="1" t="str">
        <f>入力一覧表!E67</f>
        <v xml:space="preserve">  </v>
      </c>
      <c r="H58" s="1" t="str">
        <f>入力一覧表!F67</f>
        <v xml:space="preserve">  </v>
      </c>
      <c r="I58" s="1" t="str">
        <f t="shared" si="0"/>
        <v xml:space="preserve">  </v>
      </c>
      <c r="J58" s="1" t="str">
        <f>入力一覧表!I67</f>
        <v xml:space="preserve"> </v>
      </c>
      <c r="K58" s="1" t="str">
        <f>入力一覧表!L67</f>
        <v/>
      </c>
      <c r="L58" s="64">
        <v>1</v>
      </c>
      <c r="M58" s="64" t="str">
        <f>入力一覧表!H67</f>
        <v/>
      </c>
      <c r="N58" s="64" t="str">
        <f>入力一覧表!K67</f>
        <v/>
      </c>
      <c r="P58" s="64" t="s">
        <v>2647</v>
      </c>
      <c r="R58" s="64">
        <f>入力一覧表!A67</f>
        <v>0</v>
      </c>
      <c r="S58" s="64">
        <f>入力一覧表!D67</f>
        <v>0</v>
      </c>
      <c r="T58" s="64">
        <v>0</v>
      </c>
      <c r="U58" s="64">
        <v>2</v>
      </c>
      <c r="V58" t="str">
        <f>入力一覧表!G67</f>
        <v/>
      </c>
    </row>
    <row r="59" spans="1:22" x14ac:dyDescent="0.2">
      <c r="A59" s="110" t="str">
        <f>入力一覧表!B68</f>
        <v/>
      </c>
      <c r="B59" s="28">
        <f>100000+F59</f>
        <v>100000</v>
      </c>
      <c r="C59" s="28" t="str">
        <f>IF(V59="","",VLOOKUP(V59,所属!$B$2:$C$53,2,0))</f>
        <v/>
      </c>
      <c r="D59" s="45"/>
      <c r="F59" s="64">
        <f>入力一覧表!C68</f>
        <v>0</v>
      </c>
      <c r="G59" s="1" t="str">
        <f>入力一覧表!E68</f>
        <v xml:space="preserve">  </v>
      </c>
      <c r="H59" s="1" t="str">
        <f>入力一覧表!F68</f>
        <v xml:space="preserve">  </v>
      </c>
      <c r="I59" s="1" t="str">
        <f t="shared" si="0"/>
        <v xml:space="preserve">  </v>
      </c>
      <c r="J59" s="1" t="str">
        <f>入力一覧表!I68</f>
        <v xml:space="preserve"> </v>
      </c>
      <c r="K59" s="1" t="str">
        <f>入力一覧表!L68</f>
        <v/>
      </c>
      <c r="L59" s="64">
        <v>1</v>
      </c>
      <c r="M59" s="64" t="str">
        <f>入力一覧表!H68</f>
        <v/>
      </c>
      <c r="N59" s="64" t="str">
        <f>入力一覧表!K68</f>
        <v/>
      </c>
      <c r="P59" s="64" t="s">
        <v>2647</v>
      </c>
      <c r="R59" s="64">
        <f>入力一覧表!A68</f>
        <v>0</v>
      </c>
      <c r="S59" s="64">
        <f>入力一覧表!D68</f>
        <v>0</v>
      </c>
      <c r="T59" s="64">
        <v>0</v>
      </c>
      <c r="U59" s="64">
        <v>2</v>
      </c>
      <c r="V59" t="str">
        <f>入力一覧表!G68</f>
        <v/>
      </c>
    </row>
    <row r="60" spans="1:22" x14ac:dyDescent="0.2">
      <c r="A60" s="110" t="str">
        <f>入力一覧表!B69</f>
        <v/>
      </c>
      <c r="B60" s="28">
        <f>100000+F60</f>
        <v>100000</v>
      </c>
      <c r="C60" s="28" t="str">
        <f>IF(V60="","",VLOOKUP(V60,所属!$B$2:$C$53,2,0))</f>
        <v/>
      </c>
      <c r="D60" s="45"/>
      <c r="F60" s="64">
        <f>入力一覧表!C69</f>
        <v>0</v>
      </c>
      <c r="G60" s="1" t="str">
        <f>入力一覧表!E69</f>
        <v xml:space="preserve">  </v>
      </c>
      <c r="H60" s="1" t="str">
        <f>入力一覧表!F69</f>
        <v xml:space="preserve">  </v>
      </c>
      <c r="I60" s="1" t="str">
        <f t="shared" si="0"/>
        <v xml:space="preserve">  </v>
      </c>
      <c r="J60" s="1" t="str">
        <f>入力一覧表!I69</f>
        <v xml:space="preserve"> </v>
      </c>
      <c r="K60" s="1" t="str">
        <f>入力一覧表!L69</f>
        <v/>
      </c>
      <c r="L60" s="64">
        <v>1</v>
      </c>
      <c r="M60" s="64" t="str">
        <f>入力一覧表!H69</f>
        <v/>
      </c>
      <c r="N60" s="64" t="str">
        <f>入力一覧表!K69</f>
        <v/>
      </c>
      <c r="P60" s="64" t="s">
        <v>2647</v>
      </c>
      <c r="R60" s="64">
        <f>入力一覧表!A69</f>
        <v>0</v>
      </c>
      <c r="S60" s="64">
        <f>入力一覧表!D69</f>
        <v>0</v>
      </c>
      <c r="T60" s="64">
        <v>0</v>
      </c>
      <c r="U60" s="64">
        <v>2</v>
      </c>
      <c r="V60" t="str">
        <f>入力一覧表!G69</f>
        <v/>
      </c>
    </row>
    <row r="61" spans="1:22" x14ac:dyDescent="0.2">
      <c r="A61" s="110" t="str">
        <f>入力一覧表!B70</f>
        <v/>
      </c>
      <c r="B61" s="28">
        <f>100000+F61</f>
        <v>100000</v>
      </c>
      <c r="C61" s="28" t="str">
        <f>IF(V61="","",VLOOKUP(V61,所属!$B$2:$C$53,2,0))</f>
        <v/>
      </c>
      <c r="D61" s="45"/>
      <c r="F61" s="64">
        <f>入力一覧表!C70</f>
        <v>0</v>
      </c>
      <c r="G61" s="1" t="str">
        <f>入力一覧表!E70</f>
        <v xml:space="preserve">  </v>
      </c>
      <c r="H61" s="1" t="str">
        <f>入力一覧表!F70</f>
        <v xml:space="preserve">  </v>
      </c>
      <c r="I61" s="1" t="str">
        <f t="shared" si="0"/>
        <v xml:space="preserve">  </v>
      </c>
      <c r="J61" s="1" t="str">
        <f>入力一覧表!I70</f>
        <v xml:space="preserve"> </v>
      </c>
      <c r="K61" s="1" t="str">
        <f>入力一覧表!L70</f>
        <v/>
      </c>
      <c r="L61" s="64">
        <v>1</v>
      </c>
      <c r="M61" s="64" t="str">
        <f>入力一覧表!H70</f>
        <v/>
      </c>
      <c r="N61" s="64" t="str">
        <f>入力一覧表!K70</f>
        <v/>
      </c>
      <c r="P61" s="64" t="s">
        <v>2647</v>
      </c>
      <c r="R61" s="64">
        <f>入力一覧表!A70</f>
        <v>0</v>
      </c>
      <c r="S61" s="64">
        <f>入力一覧表!D70</f>
        <v>0</v>
      </c>
      <c r="T61" s="64">
        <v>0</v>
      </c>
      <c r="U61" s="64">
        <v>2</v>
      </c>
      <c r="V61" t="str">
        <f>入力一覧表!G70</f>
        <v/>
      </c>
    </row>
    <row r="62" spans="1:22" x14ac:dyDescent="0.2">
      <c r="A62" s="110" t="str">
        <f>入力一覧表!B71</f>
        <v/>
      </c>
      <c r="B62" s="28">
        <f>100000+F62</f>
        <v>100000</v>
      </c>
      <c r="C62" s="28" t="str">
        <f>IF(V62="","",VLOOKUP(V62,所属!$B$2:$C$53,2,0))</f>
        <v/>
      </c>
      <c r="D62" s="45"/>
      <c r="F62" s="64">
        <f>入力一覧表!C71</f>
        <v>0</v>
      </c>
      <c r="G62" s="1" t="str">
        <f>入力一覧表!E71</f>
        <v xml:space="preserve">  </v>
      </c>
      <c r="H62" s="1" t="str">
        <f>入力一覧表!F71</f>
        <v xml:space="preserve">  </v>
      </c>
      <c r="I62" s="1" t="str">
        <f t="shared" si="0"/>
        <v xml:space="preserve">  </v>
      </c>
      <c r="J62" s="1" t="str">
        <f>入力一覧表!I71</f>
        <v xml:space="preserve"> </v>
      </c>
      <c r="K62" s="1" t="str">
        <f>入力一覧表!L71</f>
        <v/>
      </c>
      <c r="L62" s="64">
        <v>1</v>
      </c>
      <c r="M62" s="64" t="str">
        <f>入力一覧表!H71</f>
        <v/>
      </c>
      <c r="N62" s="64" t="str">
        <f>入力一覧表!K71</f>
        <v/>
      </c>
      <c r="P62" s="64" t="s">
        <v>2647</v>
      </c>
      <c r="R62" s="64">
        <f>入力一覧表!A71</f>
        <v>0</v>
      </c>
      <c r="S62" s="64">
        <f>入力一覧表!D71</f>
        <v>0</v>
      </c>
      <c r="T62" s="64">
        <v>0</v>
      </c>
      <c r="U62" s="64">
        <v>2</v>
      </c>
      <c r="V62" t="str">
        <f>入力一覧表!G71</f>
        <v/>
      </c>
    </row>
    <row r="63" spans="1:22" x14ac:dyDescent="0.2">
      <c r="A63" s="110" t="str">
        <f>入力一覧表!B72</f>
        <v/>
      </c>
      <c r="B63" s="28">
        <f>100000+F63</f>
        <v>100000</v>
      </c>
      <c r="C63" s="28" t="str">
        <f>IF(V63="","",VLOOKUP(V63,所属!$B$2:$C$53,2,0))</f>
        <v/>
      </c>
      <c r="D63" s="45"/>
      <c r="F63" s="64">
        <f>入力一覧表!C72</f>
        <v>0</v>
      </c>
      <c r="G63" s="1" t="str">
        <f>入力一覧表!E72</f>
        <v xml:space="preserve">  </v>
      </c>
      <c r="H63" s="1" t="str">
        <f>入力一覧表!F72</f>
        <v xml:space="preserve">  </v>
      </c>
      <c r="I63" s="1" t="str">
        <f t="shared" si="0"/>
        <v xml:space="preserve">  </v>
      </c>
      <c r="J63" s="1" t="str">
        <f>入力一覧表!I72</f>
        <v xml:space="preserve"> </v>
      </c>
      <c r="K63" s="1" t="str">
        <f>入力一覧表!L72</f>
        <v/>
      </c>
      <c r="L63" s="64">
        <v>1</v>
      </c>
      <c r="M63" s="64" t="str">
        <f>入力一覧表!H72</f>
        <v/>
      </c>
      <c r="N63" s="64" t="str">
        <f>入力一覧表!K72</f>
        <v/>
      </c>
      <c r="P63" s="64" t="s">
        <v>2647</v>
      </c>
      <c r="R63" s="64">
        <f>入力一覧表!A72</f>
        <v>0</v>
      </c>
      <c r="S63" s="64">
        <f>入力一覧表!D72</f>
        <v>0</v>
      </c>
      <c r="T63" s="64">
        <v>0</v>
      </c>
      <c r="U63" s="64">
        <v>2</v>
      </c>
      <c r="V63" t="str">
        <f>入力一覧表!G72</f>
        <v/>
      </c>
    </row>
    <row r="64" spans="1:22" x14ac:dyDescent="0.2">
      <c r="A64" s="110" t="str">
        <f>入力一覧表!B73</f>
        <v/>
      </c>
      <c r="B64" s="28">
        <f>100000+F64</f>
        <v>100000</v>
      </c>
      <c r="C64" s="28" t="str">
        <f>IF(V64="","",VLOOKUP(V64,所属!$B$2:$C$53,2,0))</f>
        <v/>
      </c>
      <c r="D64" s="45"/>
      <c r="F64" s="64">
        <f>入力一覧表!C73</f>
        <v>0</v>
      </c>
      <c r="G64" s="1" t="str">
        <f>入力一覧表!E73</f>
        <v xml:space="preserve">  </v>
      </c>
      <c r="H64" s="1" t="str">
        <f>入力一覧表!F73</f>
        <v xml:space="preserve">  </v>
      </c>
      <c r="I64" s="1" t="str">
        <f t="shared" si="0"/>
        <v xml:space="preserve">  </v>
      </c>
      <c r="J64" s="1" t="str">
        <f>入力一覧表!I73</f>
        <v xml:space="preserve"> </v>
      </c>
      <c r="K64" s="1" t="str">
        <f>入力一覧表!L73</f>
        <v/>
      </c>
      <c r="L64" s="64">
        <v>1</v>
      </c>
      <c r="M64" s="64" t="str">
        <f>入力一覧表!H73</f>
        <v/>
      </c>
      <c r="N64" s="64" t="str">
        <f>入力一覧表!K73</f>
        <v/>
      </c>
      <c r="P64" s="64" t="s">
        <v>2647</v>
      </c>
      <c r="R64" s="64">
        <f>入力一覧表!A73</f>
        <v>0</v>
      </c>
      <c r="S64" s="64">
        <f>入力一覧表!D73</f>
        <v>0</v>
      </c>
      <c r="T64" s="64">
        <v>0</v>
      </c>
      <c r="U64" s="64">
        <v>2</v>
      </c>
      <c r="V64" t="str">
        <f>入力一覧表!G73</f>
        <v/>
      </c>
    </row>
    <row r="65" spans="1:22" x14ac:dyDescent="0.2">
      <c r="A65" s="110" t="str">
        <f>入力一覧表!B74</f>
        <v/>
      </c>
      <c r="B65" s="28">
        <f>100000+F65</f>
        <v>100000</v>
      </c>
      <c r="C65" s="28" t="str">
        <f>IF(V65="","",VLOOKUP(V65,所属!$B$2:$C$53,2,0))</f>
        <v/>
      </c>
      <c r="D65" s="45"/>
      <c r="F65" s="64">
        <f>入力一覧表!C74</f>
        <v>0</v>
      </c>
      <c r="G65" s="1" t="str">
        <f>入力一覧表!E74</f>
        <v xml:space="preserve">  </v>
      </c>
      <c r="H65" s="1" t="str">
        <f>入力一覧表!F74</f>
        <v xml:space="preserve">  </v>
      </c>
      <c r="I65" s="1" t="str">
        <f t="shared" si="0"/>
        <v xml:space="preserve">  </v>
      </c>
      <c r="J65" s="1" t="str">
        <f>入力一覧表!I74</f>
        <v xml:space="preserve"> </v>
      </c>
      <c r="K65" s="1" t="str">
        <f>入力一覧表!L74</f>
        <v/>
      </c>
      <c r="L65" s="64">
        <v>1</v>
      </c>
      <c r="M65" s="64" t="str">
        <f>入力一覧表!H74</f>
        <v/>
      </c>
      <c r="N65" s="64" t="str">
        <f>入力一覧表!K74</f>
        <v/>
      </c>
      <c r="P65" s="64" t="s">
        <v>2647</v>
      </c>
      <c r="R65" s="64">
        <f>入力一覧表!A74</f>
        <v>0</v>
      </c>
      <c r="S65" s="64">
        <f>入力一覧表!D74</f>
        <v>0</v>
      </c>
      <c r="T65" s="64">
        <v>0</v>
      </c>
      <c r="U65" s="64">
        <v>2</v>
      </c>
      <c r="V65" t="str">
        <f>入力一覧表!G74</f>
        <v/>
      </c>
    </row>
    <row r="66" spans="1:22" x14ac:dyDescent="0.2">
      <c r="A66" s="110" t="str">
        <f>入力一覧表!B75</f>
        <v/>
      </c>
      <c r="B66" s="28">
        <f>100000+F66</f>
        <v>100000</v>
      </c>
      <c r="C66" s="28" t="str">
        <f>IF(V66="","",VLOOKUP(V66,所属!$B$2:$C$53,2,0))</f>
        <v/>
      </c>
      <c r="D66" s="45"/>
      <c r="F66" s="64">
        <f>入力一覧表!C75</f>
        <v>0</v>
      </c>
      <c r="G66" s="1" t="str">
        <f>入力一覧表!E75</f>
        <v xml:space="preserve">  </v>
      </c>
      <c r="H66" s="1" t="str">
        <f>入力一覧表!F75</f>
        <v xml:space="preserve">  </v>
      </c>
      <c r="I66" s="1" t="str">
        <f t="shared" si="0"/>
        <v xml:space="preserve">  </v>
      </c>
      <c r="J66" s="1" t="str">
        <f>入力一覧表!I75</f>
        <v xml:space="preserve"> </v>
      </c>
      <c r="K66" s="1" t="str">
        <f>入力一覧表!L75</f>
        <v/>
      </c>
      <c r="L66" s="64">
        <v>1</v>
      </c>
      <c r="M66" s="64" t="str">
        <f>入力一覧表!H75</f>
        <v/>
      </c>
      <c r="N66" s="64" t="str">
        <f>入力一覧表!K75</f>
        <v/>
      </c>
      <c r="P66" s="64" t="s">
        <v>2647</v>
      </c>
      <c r="R66" s="64">
        <f>入力一覧表!A75</f>
        <v>0</v>
      </c>
      <c r="S66" s="64">
        <f>入力一覧表!D75</f>
        <v>0</v>
      </c>
      <c r="T66" s="64">
        <v>0</v>
      </c>
      <c r="U66" s="64">
        <v>2</v>
      </c>
      <c r="V66" t="str">
        <f>入力一覧表!G75</f>
        <v/>
      </c>
    </row>
    <row r="67" spans="1:22" x14ac:dyDescent="0.2">
      <c r="A67" s="110" t="str">
        <f>入力一覧表!B76</f>
        <v/>
      </c>
      <c r="B67" s="28">
        <f>100000+F67</f>
        <v>100000</v>
      </c>
      <c r="C67" s="28" t="str">
        <f>IF(V67="","",VLOOKUP(V67,所属!$B$2:$C$53,2,0))</f>
        <v/>
      </c>
      <c r="D67" s="45"/>
      <c r="F67" s="64">
        <f>入力一覧表!C76</f>
        <v>0</v>
      </c>
      <c r="G67" s="1" t="str">
        <f>入力一覧表!E76</f>
        <v xml:space="preserve">  </v>
      </c>
      <c r="H67" s="1" t="str">
        <f>入力一覧表!F76</f>
        <v xml:space="preserve">  </v>
      </c>
      <c r="I67" s="1" t="str">
        <f t="shared" si="0"/>
        <v xml:space="preserve">  </v>
      </c>
      <c r="J67" s="1" t="str">
        <f>入力一覧表!I76</f>
        <v xml:space="preserve"> </v>
      </c>
      <c r="K67" s="1" t="str">
        <f>入力一覧表!L76</f>
        <v/>
      </c>
      <c r="L67" s="64">
        <v>1</v>
      </c>
      <c r="M67" s="64" t="str">
        <f>入力一覧表!H76</f>
        <v/>
      </c>
      <c r="N67" s="64" t="str">
        <f>入力一覧表!K76</f>
        <v/>
      </c>
      <c r="P67" s="64" t="s">
        <v>2647</v>
      </c>
      <c r="R67" s="64">
        <f>入力一覧表!A76</f>
        <v>0</v>
      </c>
      <c r="S67" s="64">
        <f>入力一覧表!D76</f>
        <v>0</v>
      </c>
      <c r="T67" s="64">
        <v>0</v>
      </c>
      <c r="U67" s="64">
        <v>2</v>
      </c>
      <c r="V67" t="str">
        <f>入力一覧表!G76</f>
        <v/>
      </c>
    </row>
    <row r="68" spans="1:22" x14ac:dyDescent="0.2">
      <c r="A68" s="110" t="str">
        <f>入力一覧表!B77</f>
        <v/>
      </c>
      <c r="B68" s="28">
        <f>100000+F68</f>
        <v>100000</v>
      </c>
      <c r="C68" s="28" t="str">
        <f>IF(V68="","",VLOOKUP(V68,所属!$B$2:$C$53,2,0))</f>
        <v/>
      </c>
      <c r="D68" s="45"/>
      <c r="F68" s="64">
        <f>入力一覧表!C77</f>
        <v>0</v>
      </c>
      <c r="G68" s="1" t="str">
        <f>入力一覧表!E77</f>
        <v xml:space="preserve">  </v>
      </c>
      <c r="H68" s="1" t="str">
        <f>入力一覧表!F77</f>
        <v xml:space="preserve">  </v>
      </c>
      <c r="I68" s="1" t="str">
        <f t="shared" ref="I68:I92" si="1">G68</f>
        <v xml:space="preserve">  </v>
      </c>
      <c r="J68" s="1" t="str">
        <f>入力一覧表!I77</f>
        <v xml:space="preserve"> </v>
      </c>
      <c r="K68" s="1" t="str">
        <f>入力一覧表!L77</f>
        <v/>
      </c>
      <c r="L68" s="64">
        <v>1</v>
      </c>
      <c r="M68" s="64" t="str">
        <f>入力一覧表!H77</f>
        <v/>
      </c>
      <c r="N68" s="64" t="str">
        <f>入力一覧表!K77</f>
        <v/>
      </c>
      <c r="P68" s="64" t="s">
        <v>2647</v>
      </c>
      <c r="R68" s="64">
        <f>入力一覧表!A77</f>
        <v>0</v>
      </c>
      <c r="S68" s="64">
        <f>入力一覧表!D77</f>
        <v>0</v>
      </c>
      <c r="T68" s="64">
        <v>0</v>
      </c>
      <c r="U68" s="64">
        <v>2</v>
      </c>
      <c r="V68" t="str">
        <f>入力一覧表!G77</f>
        <v/>
      </c>
    </row>
    <row r="69" spans="1:22" x14ac:dyDescent="0.2">
      <c r="A69" s="110" t="str">
        <f>入力一覧表!B78</f>
        <v/>
      </c>
      <c r="B69" s="28">
        <f>100000+F69</f>
        <v>100000</v>
      </c>
      <c r="C69" s="28" t="str">
        <f>IF(V69="","",VLOOKUP(V69,所属!$B$2:$C$53,2,0))</f>
        <v/>
      </c>
      <c r="D69" s="45"/>
      <c r="F69" s="64">
        <f>入力一覧表!C78</f>
        <v>0</v>
      </c>
      <c r="G69" s="1" t="str">
        <f>入力一覧表!E78</f>
        <v xml:space="preserve">  </v>
      </c>
      <c r="H69" s="1" t="str">
        <f>入力一覧表!F78</f>
        <v xml:space="preserve">  </v>
      </c>
      <c r="I69" s="1" t="str">
        <f t="shared" si="1"/>
        <v xml:space="preserve">  </v>
      </c>
      <c r="J69" s="1" t="str">
        <f>入力一覧表!I78</f>
        <v xml:space="preserve"> </v>
      </c>
      <c r="K69" s="1" t="str">
        <f>入力一覧表!L78</f>
        <v/>
      </c>
      <c r="L69" s="64">
        <v>1</v>
      </c>
      <c r="M69" s="64" t="str">
        <f>入力一覧表!H78</f>
        <v/>
      </c>
      <c r="N69" s="64" t="str">
        <f>入力一覧表!K78</f>
        <v/>
      </c>
      <c r="P69" s="64" t="s">
        <v>2647</v>
      </c>
      <c r="R69" s="64">
        <f>入力一覧表!A78</f>
        <v>0</v>
      </c>
      <c r="S69" s="64">
        <f>入力一覧表!D78</f>
        <v>0</v>
      </c>
      <c r="T69" s="64">
        <v>0</v>
      </c>
      <c r="U69" s="64">
        <v>2</v>
      </c>
      <c r="V69" t="str">
        <f>入力一覧表!G78</f>
        <v/>
      </c>
    </row>
    <row r="70" spans="1:22" x14ac:dyDescent="0.2">
      <c r="A70" s="110" t="str">
        <f>入力一覧表!B79</f>
        <v/>
      </c>
      <c r="B70" s="28">
        <f>100000+F70</f>
        <v>100000</v>
      </c>
      <c r="C70" s="28" t="str">
        <f>IF(V70="","",VLOOKUP(V70,所属!$B$2:$C$53,2,0))</f>
        <v/>
      </c>
      <c r="D70" s="45"/>
      <c r="F70" s="64">
        <f>入力一覧表!C79</f>
        <v>0</v>
      </c>
      <c r="G70" s="1" t="str">
        <f>入力一覧表!E79</f>
        <v xml:space="preserve">  </v>
      </c>
      <c r="H70" s="1" t="str">
        <f>入力一覧表!F79</f>
        <v xml:space="preserve">  </v>
      </c>
      <c r="I70" s="1" t="str">
        <f t="shared" si="1"/>
        <v xml:space="preserve">  </v>
      </c>
      <c r="J70" s="1" t="str">
        <f>入力一覧表!I79</f>
        <v xml:space="preserve"> </v>
      </c>
      <c r="K70" s="1" t="str">
        <f>入力一覧表!L79</f>
        <v/>
      </c>
      <c r="L70" s="64">
        <v>1</v>
      </c>
      <c r="M70" s="64" t="str">
        <f>入力一覧表!H79</f>
        <v/>
      </c>
      <c r="N70" s="64" t="str">
        <f>入力一覧表!K79</f>
        <v/>
      </c>
      <c r="P70" s="64" t="s">
        <v>2647</v>
      </c>
      <c r="R70" s="64">
        <f>入力一覧表!A79</f>
        <v>0</v>
      </c>
      <c r="S70" s="64">
        <f>入力一覧表!D79</f>
        <v>0</v>
      </c>
      <c r="T70" s="64">
        <v>0</v>
      </c>
      <c r="U70" s="64">
        <v>2</v>
      </c>
      <c r="V70" t="str">
        <f>入力一覧表!G79</f>
        <v/>
      </c>
    </row>
    <row r="71" spans="1:22" x14ac:dyDescent="0.2">
      <c r="A71" s="110" t="str">
        <f>入力一覧表!B80</f>
        <v/>
      </c>
      <c r="B71" s="28">
        <f>100000+F71</f>
        <v>100000</v>
      </c>
      <c r="C71" s="28" t="str">
        <f>IF(V71="","",VLOOKUP(V71,所属!$B$2:$C$53,2,0))</f>
        <v/>
      </c>
      <c r="D71" s="45"/>
      <c r="F71" s="64">
        <f>入力一覧表!C80</f>
        <v>0</v>
      </c>
      <c r="G71" s="1" t="str">
        <f>入力一覧表!E80</f>
        <v xml:space="preserve">  </v>
      </c>
      <c r="H71" s="1" t="str">
        <f>入力一覧表!F80</f>
        <v xml:space="preserve">  </v>
      </c>
      <c r="I71" s="1" t="str">
        <f t="shared" si="1"/>
        <v xml:space="preserve">  </v>
      </c>
      <c r="J71" s="1" t="str">
        <f>入力一覧表!I80</f>
        <v xml:space="preserve"> </v>
      </c>
      <c r="K71" s="1" t="str">
        <f>入力一覧表!L80</f>
        <v/>
      </c>
      <c r="L71" s="64">
        <v>1</v>
      </c>
      <c r="M71" s="64" t="str">
        <f>入力一覧表!H80</f>
        <v/>
      </c>
      <c r="N71" s="64" t="str">
        <f>入力一覧表!K80</f>
        <v/>
      </c>
      <c r="P71" s="64" t="s">
        <v>2647</v>
      </c>
      <c r="R71" s="64">
        <f>入力一覧表!A80</f>
        <v>0</v>
      </c>
      <c r="S71" s="64">
        <f>入力一覧表!D80</f>
        <v>0</v>
      </c>
      <c r="T71" s="64">
        <v>0</v>
      </c>
      <c r="U71" s="64">
        <v>2</v>
      </c>
      <c r="V71" t="str">
        <f>入力一覧表!G80</f>
        <v/>
      </c>
    </row>
    <row r="72" spans="1:22" x14ac:dyDescent="0.2">
      <c r="A72" s="110" t="str">
        <f>入力一覧表!B81</f>
        <v/>
      </c>
      <c r="B72" s="28">
        <f>100000+F72</f>
        <v>100000</v>
      </c>
      <c r="C72" s="28" t="str">
        <f>IF(V72="","",VLOOKUP(V72,所属!$B$2:$C$53,2,0))</f>
        <v/>
      </c>
      <c r="D72" s="45"/>
      <c r="F72" s="64">
        <f>入力一覧表!C81</f>
        <v>0</v>
      </c>
      <c r="G72" s="1" t="str">
        <f>入力一覧表!E81</f>
        <v xml:space="preserve">  </v>
      </c>
      <c r="H72" s="1" t="str">
        <f>入力一覧表!F81</f>
        <v xml:space="preserve">  </v>
      </c>
      <c r="I72" s="1" t="str">
        <f t="shared" si="1"/>
        <v xml:space="preserve">  </v>
      </c>
      <c r="J72" s="1" t="str">
        <f>入力一覧表!I81</f>
        <v xml:space="preserve"> </v>
      </c>
      <c r="K72" s="1" t="str">
        <f>入力一覧表!L81</f>
        <v/>
      </c>
      <c r="L72" s="64">
        <v>1</v>
      </c>
      <c r="M72" s="64" t="str">
        <f>入力一覧表!H81</f>
        <v/>
      </c>
      <c r="N72" s="64" t="str">
        <f>入力一覧表!K81</f>
        <v/>
      </c>
      <c r="P72" s="64" t="s">
        <v>2647</v>
      </c>
      <c r="R72" s="64">
        <f>入力一覧表!A81</f>
        <v>0</v>
      </c>
      <c r="S72" s="64">
        <f>入力一覧表!D81</f>
        <v>0</v>
      </c>
      <c r="T72" s="64">
        <v>0</v>
      </c>
      <c r="U72" s="64">
        <v>2</v>
      </c>
      <c r="V72" t="str">
        <f>入力一覧表!G81</f>
        <v/>
      </c>
    </row>
    <row r="73" spans="1:22" x14ac:dyDescent="0.2">
      <c r="A73" s="110" t="str">
        <f>入力一覧表!B82</f>
        <v/>
      </c>
      <c r="B73" s="28">
        <f>100000+F73</f>
        <v>100000</v>
      </c>
      <c r="C73" s="28" t="str">
        <f>IF(V73="","",VLOOKUP(V73,所属!$B$2:$C$53,2,0))</f>
        <v/>
      </c>
      <c r="D73" s="45"/>
      <c r="F73" s="64">
        <f>入力一覧表!C82</f>
        <v>0</v>
      </c>
      <c r="G73" s="1" t="str">
        <f>入力一覧表!E82</f>
        <v xml:space="preserve">  </v>
      </c>
      <c r="H73" s="1" t="str">
        <f>入力一覧表!F82</f>
        <v xml:space="preserve">  </v>
      </c>
      <c r="I73" s="1" t="str">
        <f t="shared" si="1"/>
        <v xml:space="preserve">  </v>
      </c>
      <c r="J73" s="1" t="str">
        <f>入力一覧表!I82</f>
        <v xml:space="preserve"> </v>
      </c>
      <c r="K73" s="1" t="str">
        <f>入力一覧表!L82</f>
        <v/>
      </c>
      <c r="L73" s="64">
        <v>1</v>
      </c>
      <c r="M73" s="64" t="str">
        <f>入力一覧表!H82</f>
        <v/>
      </c>
      <c r="N73" s="64" t="str">
        <f>入力一覧表!K82</f>
        <v/>
      </c>
      <c r="P73" s="64" t="s">
        <v>2647</v>
      </c>
      <c r="R73" s="64">
        <f>入力一覧表!A82</f>
        <v>0</v>
      </c>
      <c r="S73" s="64">
        <f>入力一覧表!D82</f>
        <v>0</v>
      </c>
      <c r="T73" s="64">
        <v>0</v>
      </c>
      <c r="U73" s="64">
        <v>2</v>
      </c>
      <c r="V73" t="str">
        <f>入力一覧表!G82</f>
        <v/>
      </c>
    </row>
    <row r="74" spans="1:22" x14ac:dyDescent="0.2">
      <c r="A74" s="110" t="str">
        <f>入力一覧表!B83</f>
        <v/>
      </c>
      <c r="B74" s="28">
        <f>100000+F74</f>
        <v>100000</v>
      </c>
      <c r="C74" s="28" t="str">
        <f>IF(V74="","",VLOOKUP(V74,所属!$B$2:$C$53,2,0))</f>
        <v/>
      </c>
      <c r="D74" s="45"/>
      <c r="F74" s="64">
        <f>入力一覧表!C83</f>
        <v>0</v>
      </c>
      <c r="G74" s="1" t="str">
        <f>入力一覧表!E83</f>
        <v xml:space="preserve">  </v>
      </c>
      <c r="H74" s="1" t="str">
        <f>入力一覧表!F83</f>
        <v xml:space="preserve">  </v>
      </c>
      <c r="I74" s="1" t="str">
        <f t="shared" si="1"/>
        <v xml:space="preserve">  </v>
      </c>
      <c r="J74" s="1" t="str">
        <f>入力一覧表!I83</f>
        <v xml:space="preserve"> </v>
      </c>
      <c r="K74" s="1" t="str">
        <f>入力一覧表!L83</f>
        <v/>
      </c>
      <c r="L74" s="64">
        <v>1</v>
      </c>
      <c r="M74" s="64" t="str">
        <f>入力一覧表!H83</f>
        <v/>
      </c>
      <c r="N74" s="64" t="str">
        <f>入力一覧表!K83</f>
        <v/>
      </c>
      <c r="P74" s="64" t="s">
        <v>2647</v>
      </c>
      <c r="R74" s="64">
        <f>入力一覧表!A83</f>
        <v>0</v>
      </c>
      <c r="S74" s="64">
        <f>入力一覧表!D83</f>
        <v>0</v>
      </c>
      <c r="T74" s="64">
        <v>0</v>
      </c>
      <c r="U74" s="64">
        <v>2</v>
      </c>
      <c r="V74" t="str">
        <f>入力一覧表!G83</f>
        <v/>
      </c>
    </row>
    <row r="75" spans="1:22" x14ac:dyDescent="0.2">
      <c r="A75" s="110" t="str">
        <f>入力一覧表!B84</f>
        <v/>
      </c>
      <c r="B75" s="28">
        <f>100000+F75</f>
        <v>100000</v>
      </c>
      <c r="C75" s="28" t="str">
        <f>IF(V75="","",VLOOKUP(V75,所属!$B$2:$C$53,2,0))</f>
        <v/>
      </c>
      <c r="D75" s="45"/>
      <c r="F75" s="64">
        <f>入力一覧表!C84</f>
        <v>0</v>
      </c>
      <c r="G75" s="1" t="str">
        <f>入力一覧表!E84</f>
        <v xml:space="preserve">  </v>
      </c>
      <c r="H75" s="1" t="str">
        <f>入力一覧表!F84</f>
        <v xml:space="preserve">  </v>
      </c>
      <c r="I75" s="1" t="str">
        <f t="shared" si="1"/>
        <v xml:space="preserve">  </v>
      </c>
      <c r="J75" s="1" t="str">
        <f>入力一覧表!I84</f>
        <v xml:space="preserve"> </v>
      </c>
      <c r="K75" s="1" t="str">
        <f>入力一覧表!L84</f>
        <v/>
      </c>
      <c r="L75" s="64">
        <v>1</v>
      </c>
      <c r="M75" s="64" t="str">
        <f>入力一覧表!H84</f>
        <v/>
      </c>
      <c r="N75" s="64" t="str">
        <f>入力一覧表!K84</f>
        <v/>
      </c>
      <c r="P75" s="64" t="s">
        <v>2647</v>
      </c>
      <c r="R75" s="64">
        <f>入力一覧表!A84</f>
        <v>0</v>
      </c>
      <c r="S75" s="64">
        <f>入力一覧表!D84</f>
        <v>0</v>
      </c>
      <c r="T75" s="64">
        <v>0</v>
      </c>
      <c r="U75" s="64">
        <v>2</v>
      </c>
      <c r="V75" t="str">
        <f>入力一覧表!G84</f>
        <v/>
      </c>
    </row>
    <row r="76" spans="1:22" x14ac:dyDescent="0.2">
      <c r="A76" s="110" t="str">
        <f>入力一覧表!B85</f>
        <v/>
      </c>
      <c r="B76" s="28">
        <f>100000+F76</f>
        <v>100000</v>
      </c>
      <c r="C76" s="28" t="str">
        <f>IF(V76="","",VLOOKUP(V76,所属!$B$2:$C$53,2,0))</f>
        <v/>
      </c>
      <c r="D76" s="45"/>
      <c r="F76" s="64">
        <f>入力一覧表!C85</f>
        <v>0</v>
      </c>
      <c r="G76" s="1" t="str">
        <f>入力一覧表!E85</f>
        <v xml:space="preserve">  </v>
      </c>
      <c r="H76" s="1" t="str">
        <f>入力一覧表!F85</f>
        <v xml:space="preserve">  </v>
      </c>
      <c r="I76" s="1" t="str">
        <f t="shared" si="1"/>
        <v xml:space="preserve">  </v>
      </c>
      <c r="J76" s="1" t="str">
        <f>入力一覧表!I85</f>
        <v xml:space="preserve"> </v>
      </c>
      <c r="K76" s="1" t="str">
        <f>入力一覧表!L85</f>
        <v/>
      </c>
      <c r="L76" s="64">
        <v>1</v>
      </c>
      <c r="M76" s="64" t="str">
        <f>入力一覧表!H85</f>
        <v/>
      </c>
      <c r="N76" s="64" t="str">
        <f>入力一覧表!K85</f>
        <v/>
      </c>
      <c r="P76" s="64" t="s">
        <v>2647</v>
      </c>
      <c r="R76" s="64">
        <f>入力一覧表!A85</f>
        <v>0</v>
      </c>
      <c r="S76" s="64">
        <f>入力一覧表!D85</f>
        <v>0</v>
      </c>
      <c r="T76" s="64">
        <v>0</v>
      </c>
      <c r="U76" s="64">
        <v>2</v>
      </c>
      <c r="V76" t="str">
        <f>入力一覧表!G85</f>
        <v/>
      </c>
    </row>
    <row r="77" spans="1:22" x14ac:dyDescent="0.2">
      <c r="A77" s="110" t="str">
        <f>入力一覧表!B86</f>
        <v/>
      </c>
      <c r="B77" s="28">
        <f>100000+F77</f>
        <v>100000</v>
      </c>
      <c r="C77" s="28" t="str">
        <f>IF(V77="","",VLOOKUP(V77,所属!$B$2:$C$53,2,0))</f>
        <v/>
      </c>
      <c r="D77" s="45"/>
      <c r="F77" s="64">
        <f>入力一覧表!C86</f>
        <v>0</v>
      </c>
      <c r="G77" s="1" t="str">
        <f>入力一覧表!E86</f>
        <v xml:space="preserve">  </v>
      </c>
      <c r="H77" s="1" t="str">
        <f>入力一覧表!F86</f>
        <v xml:space="preserve">  </v>
      </c>
      <c r="I77" s="1" t="str">
        <f t="shared" si="1"/>
        <v xml:space="preserve">  </v>
      </c>
      <c r="J77" s="1" t="str">
        <f>入力一覧表!I86</f>
        <v xml:space="preserve"> </v>
      </c>
      <c r="K77" s="1" t="str">
        <f>入力一覧表!L86</f>
        <v/>
      </c>
      <c r="L77" s="64">
        <v>1</v>
      </c>
      <c r="M77" s="64" t="str">
        <f>入力一覧表!H86</f>
        <v/>
      </c>
      <c r="N77" s="64" t="str">
        <f>入力一覧表!K86</f>
        <v/>
      </c>
      <c r="P77" s="64" t="s">
        <v>2647</v>
      </c>
      <c r="R77" s="64">
        <f>入力一覧表!A86</f>
        <v>0</v>
      </c>
      <c r="S77" s="64">
        <f>入力一覧表!D86</f>
        <v>0</v>
      </c>
      <c r="T77" s="64">
        <v>0</v>
      </c>
      <c r="U77" s="64">
        <v>2</v>
      </c>
      <c r="V77" t="str">
        <f>入力一覧表!G86</f>
        <v/>
      </c>
    </row>
    <row r="78" spans="1:22" x14ac:dyDescent="0.2">
      <c r="A78" s="110" t="str">
        <f>入力一覧表!B87</f>
        <v/>
      </c>
      <c r="B78" s="28">
        <f>100000+F78</f>
        <v>100000</v>
      </c>
      <c r="C78" s="28" t="str">
        <f>IF(V78="","",VLOOKUP(V78,所属!$B$2:$C$53,2,0))</f>
        <v/>
      </c>
      <c r="D78" s="45"/>
      <c r="F78" s="64">
        <f>入力一覧表!C87</f>
        <v>0</v>
      </c>
      <c r="G78" s="1" t="str">
        <f>入力一覧表!E87</f>
        <v xml:space="preserve">  </v>
      </c>
      <c r="H78" s="1" t="str">
        <f>入力一覧表!F87</f>
        <v xml:space="preserve">  </v>
      </c>
      <c r="I78" s="1" t="str">
        <f t="shared" si="1"/>
        <v xml:space="preserve">  </v>
      </c>
      <c r="J78" s="1" t="str">
        <f>入力一覧表!I87</f>
        <v xml:space="preserve"> </v>
      </c>
      <c r="K78" s="1" t="str">
        <f>入力一覧表!L87</f>
        <v/>
      </c>
      <c r="L78" s="64">
        <v>1</v>
      </c>
      <c r="M78" s="64" t="str">
        <f>入力一覧表!H87</f>
        <v/>
      </c>
      <c r="N78" s="64" t="str">
        <f>入力一覧表!K87</f>
        <v/>
      </c>
      <c r="P78" s="64" t="s">
        <v>2647</v>
      </c>
      <c r="R78" s="64">
        <f>入力一覧表!A87</f>
        <v>0</v>
      </c>
      <c r="S78" s="64">
        <f>入力一覧表!D87</f>
        <v>0</v>
      </c>
      <c r="T78" s="64">
        <v>0</v>
      </c>
      <c r="U78" s="64">
        <v>2</v>
      </c>
      <c r="V78" t="str">
        <f>入力一覧表!G87</f>
        <v/>
      </c>
    </row>
    <row r="79" spans="1:22" x14ac:dyDescent="0.2">
      <c r="A79" s="110" t="str">
        <f>入力一覧表!B88</f>
        <v/>
      </c>
      <c r="B79" s="28">
        <f>100000+F79</f>
        <v>100000</v>
      </c>
      <c r="C79" s="28" t="str">
        <f>IF(V79="","",VLOOKUP(V79,所属!$B$2:$C$53,2,0))</f>
        <v/>
      </c>
      <c r="D79" s="45"/>
      <c r="F79" s="64">
        <f>入力一覧表!C88</f>
        <v>0</v>
      </c>
      <c r="G79" s="1" t="str">
        <f>入力一覧表!E88</f>
        <v xml:space="preserve">  </v>
      </c>
      <c r="H79" s="1" t="str">
        <f>入力一覧表!F88</f>
        <v xml:space="preserve">  </v>
      </c>
      <c r="I79" s="1" t="str">
        <f t="shared" si="1"/>
        <v xml:space="preserve">  </v>
      </c>
      <c r="J79" s="1" t="str">
        <f>入力一覧表!I88</f>
        <v xml:space="preserve"> </v>
      </c>
      <c r="K79" s="1" t="str">
        <f>入力一覧表!L88</f>
        <v/>
      </c>
      <c r="L79" s="64">
        <v>1</v>
      </c>
      <c r="M79" s="64" t="str">
        <f>入力一覧表!H88</f>
        <v/>
      </c>
      <c r="N79" s="64" t="str">
        <f>入力一覧表!K88</f>
        <v/>
      </c>
      <c r="P79" s="64" t="s">
        <v>2647</v>
      </c>
      <c r="R79" s="64">
        <f>入力一覧表!A88</f>
        <v>0</v>
      </c>
      <c r="S79" s="64">
        <f>入力一覧表!D88</f>
        <v>0</v>
      </c>
      <c r="T79" s="64">
        <v>0</v>
      </c>
      <c r="U79" s="64">
        <v>2</v>
      </c>
      <c r="V79" t="str">
        <f>入力一覧表!G88</f>
        <v/>
      </c>
    </row>
    <row r="80" spans="1:22" x14ac:dyDescent="0.2">
      <c r="A80" s="110" t="str">
        <f>入力一覧表!B89</f>
        <v/>
      </c>
      <c r="B80" s="28">
        <f>100000+F80</f>
        <v>100000</v>
      </c>
      <c r="C80" s="28" t="str">
        <f>IF(V80="","",VLOOKUP(V80,所属!$B$2:$C$53,2,0))</f>
        <v/>
      </c>
      <c r="D80" s="45"/>
      <c r="F80" s="64">
        <f>入力一覧表!C89</f>
        <v>0</v>
      </c>
      <c r="G80" s="1" t="str">
        <f>入力一覧表!E89</f>
        <v xml:space="preserve">  </v>
      </c>
      <c r="H80" s="1" t="str">
        <f>入力一覧表!F89</f>
        <v xml:space="preserve">  </v>
      </c>
      <c r="I80" s="1" t="str">
        <f t="shared" si="1"/>
        <v xml:space="preserve">  </v>
      </c>
      <c r="J80" s="1" t="str">
        <f>入力一覧表!I89</f>
        <v xml:space="preserve"> </v>
      </c>
      <c r="K80" s="1" t="str">
        <f>入力一覧表!L89</f>
        <v/>
      </c>
      <c r="L80" s="64">
        <v>1</v>
      </c>
      <c r="M80" s="64" t="str">
        <f>入力一覧表!H89</f>
        <v/>
      </c>
      <c r="N80" s="64" t="str">
        <f>入力一覧表!K89</f>
        <v/>
      </c>
      <c r="P80" s="64" t="s">
        <v>2647</v>
      </c>
      <c r="R80" s="64">
        <f>入力一覧表!A89</f>
        <v>0</v>
      </c>
      <c r="S80" s="64">
        <f>入力一覧表!D89</f>
        <v>0</v>
      </c>
      <c r="T80" s="64">
        <v>0</v>
      </c>
      <c r="U80" s="64">
        <v>2</v>
      </c>
      <c r="V80" t="str">
        <f>入力一覧表!G89</f>
        <v/>
      </c>
    </row>
    <row r="81" spans="1:22" x14ac:dyDescent="0.2">
      <c r="A81" s="110" t="str">
        <f>入力一覧表!B90</f>
        <v/>
      </c>
      <c r="B81" s="28">
        <f>100000+F81</f>
        <v>100000</v>
      </c>
      <c r="C81" s="28" t="str">
        <f>IF(V81="","",VLOOKUP(V81,所属!$B$2:$C$53,2,0))</f>
        <v/>
      </c>
      <c r="D81" s="45"/>
      <c r="F81" s="64">
        <f>入力一覧表!C90</f>
        <v>0</v>
      </c>
      <c r="G81" s="1" t="str">
        <f>入力一覧表!E90</f>
        <v xml:space="preserve">  </v>
      </c>
      <c r="H81" s="1" t="str">
        <f>入力一覧表!F90</f>
        <v xml:space="preserve">  </v>
      </c>
      <c r="I81" s="1" t="str">
        <f t="shared" si="1"/>
        <v xml:space="preserve">  </v>
      </c>
      <c r="J81" s="1" t="str">
        <f>入力一覧表!I90</f>
        <v xml:space="preserve"> </v>
      </c>
      <c r="K81" s="1" t="str">
        <f>入力一覧表!L90</f>
        <v/>
      </c>
      <c r="L81" s="64">
        <v>1</v>
      </c>
      <c r="M81" s="64" t="str">
        <f>入力一覧表!H90</f>
        <v/>
      </c>
      <c r="N81" s="64" t="str">
        <f>入力一覧表!K90</f>
        <v/>
      </c>
      <c r="P81" s="64" t="s">
        <v>2647</v>
      </c>
      <c r="R81" s="64">
        <f>入力一覧表!A90</f>
        <v>0</v>
      </c>
      <c r="S81" s="64">
        <f>入力一覧表!D90</f>
        <v>0</v>
      </c>
      <c r="T81" s="64">
        <v>0</v>
      </c>
      <c r="U81" s="64">
        <v>2</v>
      </c>
      <c r="V81" t="str">
        <f>入力一覧表!G90</f>
        <v/>
      </c>
    </row>
    <row r="82" spans="1:22" x14ac:dyDescent="0.2">
      <c r="A82" s="110" t="str">
        <f>入力一覧表!B91</f>
        <v/>
      </c>
      <c r="B82" s="28">
        <f>100000+F82</f>
        <v>100000</v>
      </c>
      <c r="C82" s="28" t="str">
        <f>IF(V82="","",VLOOKUP(V82,所属!$B$2:$C$53,2,0))</f>
        <v/>
      </c>
      <c r="D82" s="45"/>
      <c r="F82" s="64">
        <f>入力一覧表!C91</f>
        <v>0</v>
      </c>
      <c r="G82" s="1" t="str">
        <f>入力一覧表!E91</f>
        <v xml:space="preserve">  </v>
      </c>
      <c r="H82" s="1" t="str">
        <f>入力一覧表!F91</f>
        <v xml:space="preserve">  </v>
      </c>
      <c r="I82" s="1" t="str">
        <f t="shared" si="1"/>
        <v xml:space="preserve">  </v>
      </c>
      <c r="J82" s="1" t="str">
        <f>入力一覧表!I91</f>
        <v xml:space="preserve"> </v>
      </c>
      <c r="K82" s="1" t="str">
        <f>入力一覧表!L91</f>
        <v/>
      </c>
      <c r="L82" s="64">
        <v>1</v>
      </c>
      <c r="M82" s="64" t="str">
        <f>入力一覧表!H91</f>
        <v/>
      </c>
      <c r="N82" s="64" t="str">
        <f>入力一覧表!K91</f>
        <v/>
      </c>
      <c r="P82" s="64" t="s">
        <v>2647</v>
      </c>
      <c r="R82" s="64">
        <f>入力一覧表!A91</f>
        <v>0</v>
      </c>
      <c r="S82" s="64">
        <f>入力一覧表!D91</f>
        <v>0</v>
      </c>
      <c r="T82" s="64">
        <v>0</v>
      </c>
      <c r="U82" s="64">
        <v>2</v>
      </c>
      <c r="V82" t="str">
        <f>入力一覧表!G91</f>
        <v/>
      </c>
    </row>
    <row r="83" spans="1:22" x14ac:dyDescent="0.2">
      <c r="A83" s="110" t="str">
        <f>入力一覧表!B92</f>
        <v/>
      </c>
      <c r="B83" s="28">
        <f>100000+F83</f>
        <v>100000</v>
      </c>
      <c r="C83" s="28" t="str">
        <f>IF(V83="","",VLOOKUP(V83,所属!$B$2:$C$53,2,0))</f>
        <v/>
      </c>
      <c r="D83" s="45"/>
      <c r="F83" s="64">
        <f>入力一覧表!C92</f>
        <v>0</v>
      </c>
      <c r="G83" s="1" t="str">
        <f>入力一覧表!E92</f>
        <v xml:space="preserve">  </v>
      </c>
      <c r="H83" s="1" t="str">
        <f>入力一覧表!F92</f>
        <v xml:space="preserve">  </v>
      </c>
      <c r="I83" s="1" t="str">
        <f t="shared" si="1"/>
        <v xml:space="preserve">  </v>
      </c>
      <c r="J83" s="1" t="str">
        <f>入力一覧表!I92</f>
        <v xml:space="preserve"> </v>
      </c>
      <c r="K83" s="1" t="str">
        <f>入力一覧表!L92</f>
        <v/>
      </c>
      <c r="L83" s="64">
        <v>1</v>
      </c>
      <c r="M83" s="64" t="str">
        <f>入力一覧表!H92</f>
        <v/>
      </c>
      <c r="N83" s="64" t="str">
        <f>入力一覧表!K92</f>
        <v/>
      </c>
      <c r="P83" s="64" t="s">
        <v>2647</v>
      </c>
      <c r="R83" s="64">
        <f>入力一覧表!A92</f>
        <v>0</v>
      </c>
      <c r="S83" s="64">
        <f>入力一覧表!D92</f>
        <v>0</v>
      </c>
      <c r="T83" s="64">
        <v>0</v>
      </c>
      <c r="U83" s="64">
        <v>2</v>
      </c>
      <c r="V83" t="str">
        <f>入力一覧表!G92</f>
        <v/>
      </c>
    </row>
    <row r="84" spans="1:22" x14ac:dyDescent="0.2">
      <c r="A84" s="110" t="str">
        <f>入力一覧表!B93</f>
        <v/>
      </c>
      <c r="B84" s="28">
        <f>100000+F84</f>
        <v>100000</v>
      </c>
      <c r="C84" s="28" t="str">
        <f>IF(V84="","",VLOOKUP(V84,所属!$B$2:$C$53,2,0))</f>
        <v/>
      </c>
      <c r="D84" s="45"/>
      <c r="F84" s="64">
        <f>入力一覧表!C93</f>
        <v>0</v>
      </c>
      <c r="G84" s="1" t="str">
        <f>入力一覧表!E93</f>
        <v xml:space="preserve">  </v>
      </c>
      <c r="H84" s="1" t="str">
        <f>入力一覧表!F93</f>
        <v xml:space="preserve">  </v>
      </c>
      <c r="I84" s="1" t="str">
        <f t="shared" si="1"/>
        <v xml:space="preserve">  </v>
      </c>
      <c r="J84" s="1" t="str">
        <f>入力一覧表!I93</f>
        <v xml:space="preserve"> </v>
      </c>
      <c r="K84" s="1" t="str">
        <f>入力一覧表!L93</f>
        <v/>
      </c>
      <c r="L84" s="64">
        <v>1</v>
      </c>
      <c r="M84" s="64" t="str">
        <f>入力一覧表!H93</f>
        <v/>
      </c>
      <c r="N84" s="64" t="str">
        <f>入力一覧表!K93</f>
        <v/>
      </c>
      <c r="P84" s="64" t="s">
        <v>2647</v>
      </c>
      <c r="R84" s="64">
        <f>入力一覧表!A93</f>
        <v>0</v>
      </c>
      <c r="S84" s="64">
        <f>入力一覧表!D93</f>
        <v>0</v>
      </c>
      <c r="T84" s="64">
        <v>0</v>
      </c>
      <c r="U84" s="64">
        <v>2</v>
      </c>
      <c r="V84" t="str">
        <f>入力一覧表!G93</f>
        <v/>
      </c>
    </row>
    <row r="85" spans="1:22" x14ac:dyDescent="0.2">
      <c r="A85" s="110" t="str">
        <f>入力一覧表!B94</f>
        <v/>
      </c>
      <c r="B85" s="28">
        <f>100000+F85</f>
        <v>100000</v>
      </c>
      <c r="C85" s="28" t="str">
        <f>IF(V85="","",VLOOKUP(V85,所属!$B$2:$C$53,2,0))</f>
        <v/>
      </c>
      <c r="D85" s="45"/>
      <c r="F85" s="64">
        <f>入力一覧表!C94</f>
        <v>0</v>
      </c>
      <c r="G85" s="1" t="str">
        <f>入力一覧表!E94</f>
        <v xml:space="preserve">  </v>
      </c>
      <c r="H85" s="1" t="str">
        <f>入力一覧表!F94</f>
        <v xml:space="preserve">  </v>
      </c>
      <c r="I85" s="1" t="str">
        <f t="shared" si="1"/>
        <v xml:space="preserve">  </v>
      </c>
      <c r="J85" s="1" t="str">
        <f>入力一覧表!I94</f>
        <v xml:space="preserve"> </v>
      </c>
      <c r="K85" s="1" t="str">
        <f>入力一覧表!L94</f>
        <v/>
      </c>
      <c r="L85" s="64">
        <v>1</v>
      </c>
      <c r="M85" s="64" t="str">
        <f>入力一覧表!H94</f>
        <v/>
      </c>
      <c r="N85" s="64" t="str">
        <f>入力一覧表!K94</f>
        <v/>
      </c>
      <c r="P85" s="64" t="s">
        <v>2647</v>
      </c>
      <c r="R85" s="64">
        <f>入力一覧表!A94</f>
        <v>0</v>
      </c>
      <c r="S85" s="64">
        <f>入力一覧表!D94</f>
        <v>0</v>
      </c>
      <c r="T85" s="64">
        <v>0</v>
      </c>
      <c r="U85" s="64">
        <v>2</v>
      </c>
      <c r="V85" t="str">
        <f>入力一覧表!G94</f>
        <v/>
      </c>
    </row>
    <row r="86" spans="1:22" x14ac:dyDescent="0.2">
      <c r="A86" s="110" t="str">
        <f>入力一覧表!B95</f>
        <v/>
      </c>
      <c r="B86" s="28">
        <f>100000+F86</f>
        <v>100000</v>
      </c>
      <c r="C86" s="28" t="str">
        <f>IF(V86="","",VLOOKUP(V86,所属!$B$2:$C$53,2,0))</f>
        <v/>
      </c>
      <c r="D86" s="45"/>
      <c r="F86" s="64">
        <f>入力一覧表!C95</f>
        <v>0</v>
      </c>
      <c r="G86" s="1" t="str">
        <f>入力一覧表!E95</f>
        <v xml:space="preserve">  </v>
      </c>
      <c r="H86" s="1" t="str">
        <f>入力一覧表!F95</f>
        <v xml:space="preserve">  </v>
      </c>
      <c r="I86" s="1" t="str">
        <f t="shared" si="1"/>
        <v xml:space="preserve">  </v>
      </c>
      <c r="J86" s="1" t="str">
        <f>入力一覧表!I95</f>
        <v xml:space="preserve"> </v>
      </c>
      <c r="K86" s="1" t="str">
        <f>入力一覧表!L95</f>
        <v/>
      </c>
      <c r="L86" s="64">
        <v>1</v>
      </c>
      <c r="M86" s="64" t="str">
        <f>入力一覧表!H95</f>
        <v/>
      </c>
      <c r="N86" s="64" t="str">
        <f>入力一覧表!K95</f>
        <v/>
      </c>
      <c r="P86" s="64" t="s">
        <v>2647</v>
      </c>
      <c r="R86" s="64">
        <f>入力一覧表!A95</f>
        <v>0</v>
      </c>
      <c r="S86" s="64">
        <f>入力一覧表!D95</f>
        <v>0</v>
      </c>
      <c r="T86" s="64">
        <v>0</v>
      </c>
      <c r="U86" s="64">
        <v>2</v>
      </c>
      <c r="V86" t="str">
        <f>入力一覧表!G95</f>
        <v/>
      </c>
    </row>
    <row r="87" spans="1:22" x14ac:dyDescent="0.2">
      <c r="A87" s="110" t="str">
        <f>入力一覧表!B96</f>
        <v/>
      </c>
      <c r="B87" s="28">
        <f>100000+F87</f>
        <v>100000</v>
      </c>
      <c r="C87" s="28" t="str">
        <f>IF(V87="","",VLOOKUP(V87,所属!$B$2:$C$53,2,0))</f>
        <v/>
      </c>
      <c r="D87" s="45"/>
      <c r="F87" s="64">
        <f>入力一覧表!C96</f>
        <v>0</v>
      </c>
      <c r="G87" s="1" t="str">
        <f>入力一覧表!E96</f>
        <v xml:space="preserve">  </v>
      </c>
      <c r="H87" s="1" t="str">
        <f>入力一覧表!F96</f>
        <v xml:space="preserve">  </v>
      </c>
      <c r="I87" s="1" t="str">
        <f t="shared" si="1"/>
        <v xml:space="preserve">  </v>
      </c>
      <c r="J87" s="1" t="str">
        <f>入力一覧表!I96</f>
        <v xml:space="preserve"> </v>
      </c>
      <c r="K87" s="1" t="str">
        <f>入力一覧表!L96</f>
        <v/>
      </c>
      <c r="L87" s="64">
        <v>1</v>
      </c>
      <c r="M87" s="64" t="str">
        <f>入力一覧表!H96</f>
        <v/>
      </c>
      <c r="N87" s="64" t="str">
        <f>入力一覧表!K96</f>
        <v/>
      </c>
      <c r="P87" s="64" t="s">
        <v>2647</v>
      </c>
      <c r="R87" s="64">
        <f>入力一覧表!A96</f>
        <v>0</v>
      </c>
      <c r="S87" s="64">
        <f>入力一覧表!D96</f>
        <v>0</v>
      </c>
      <c r="T87" s="64">
        <v>0</v>
      </c>
      <c r="U87" s="64">
        <v>2</v>
      </c>
      <c r="V87" t="str">
        <f>入力一覧表!G96</f>
        <v/>
      </c>
    </row>
    <row r="88" spans="1:22" x14ac:dyDescent="0.2">
      <c r="A88" s="110" t="str">
        <f>入力一覧表!B97</f>
        <v/>
      </c>
      <c r="B88" s="28">
        <f>100000+F88</f>
        <v>100000</v>
      </c>
      <c r="C88" s="28" t="str">
        <f>IF(V88="","",VLOOKUP(V88,所属!$B$2:$C$53,2,0))</f>
        <v/>
      </c>
      <c r="D88" s="45"/>
      <c r="F88" s="64">
        <f>入力一覧表!C97</f>
        <v>0</v>
      </c>
      <c r="G88" s="1" t="str">
        <f>入力一覧表!E97</f>
        <v xml:space="preserve">  </v>
      </c>
      <c r="H88" s="1" t="str">
        <f>入力一覧表!F97</f>
        <v xml:space="preserve">  </v>
      </c>
      <c r="I88" s="1" t="str">
        <f t="shared" si="1"/>
        <v xml:space="preserve">  </v>
      </c>
      <c r="J88" s="1" t="str">
        <f>入力一覧表!I97</f>
        <v xml:space="preserve"> </v>
      </c>
      <c r="K88" s="1" t="str">
        <f>入力一覧表!L97</f>
        <v/>
      </c>
      <c r="L88" s="64">
        <v>1</v>
      </c>
      <c r="M88" s="64" t="str">
        <f>入力一覧表!H97</f>
        <v/>
      </c>
      <c r="N88" s="64" t="str">
        <f>入力一覧表!K97</f>
        <v/>
      </c>
      <c r="P88" s="64" t="s">
        <v>2647</v>
      </c>
      <c r="R88" s="64">
        <f>入力一覧表!A97</f>
        <v>0</v>
      </c>
      <c r="S88" s="64">
        <f>入力一覧表!D97</f>
        <v>0</v>
      </c>
      <c r="T88" s="64">
        <v>0</v>
      </c>
      <c r="U88" s="64">
        <v>2</v>
      </c>
      <c r="V88" t="str">
        <f>入力一覧表!G97</f>
        <v/>
      </c>
    </row>
    <row r="89" spans="1:22" x14ac:dyDescent="0.2">
      <c r="A89" s="110" t="str">
        <f>入力一覧表!B98</f>
        <v/>
      </c>
      <c r="B89" s="28">
        <f>100000+F89</f>
        <v>100000</v>
      </c>
      <c r="C89" s="28" t="str">
        <f>IF(V89="","",VLOOKUP(V89,所属!$B$2:$C$53,2,0))</f>
        <v/>
      </c>
      <c r="D89" s="45"/>
      <c r="F89" s="64">
        <f>入力一覧表!C98</f>
        <v>0</v>
      </c>
      <c r="G89" s="1" t="str">
        <f>入力一覧表!E98</f>
        <v xml:space="preserve">  </v>
      </c>
      <c r="H89" s="1" t="str">
        <f>入力一覧表!F98</f>
        <v xml:space="preserve">  </v>
      </c>
      <c r="I89" s="1" t="str">
        <f t="shared" si="1"/>
        <v xml:space="preserve">  </v>
      </c>
      <c r="J89" s="1" t="str">
        <f>入力一覧表!I98</f>
        <v xml:space="preserve"> </v>
      </c>
      <c r="K89" s="1" t="str">
        <f>入力一覧表!L98</f>
        <v/>
      </c>
      <c r="L89" s="64">
        <v>1</v>
      </c>
      <c r="M89" s="64" t="str">
        <f>入力一覧表!H98</f>
        <v/>
      </c>
      <c r="N89" s="64" t="str">
        <f>入力一覧表!K98</f>
        <v/>
      </c>
      <c r="P89" s="64" t="s">
        <v>2647</v>
      </c>
      <c r="R89" s="64">
        <f>入力一覧表!A98</f>
        <v>0</v>
      </c>
      <c r="S89" s="64">
        <f>入力一覧表!D98</f>
        <v>0</v>
      </c>
      <c r="T89" s="64">
        <v>0</v>
      </c>
      <c r="U89" s="64">
        <v>2</v>
      </c>
      <c r="V89" t="str">
        <f>入力一覧表!G98</f>
        <v/>
      </c>
    </row>
    <row r="90" spans="1:22" x14ac:dyDescent="0.2">
      <c r="A90" s="110" t="str">
        <f>入力一覧表!B99</f>
        <v/>
      </c>
      <c r="B90" s="28">
        <f>100000+F90</f>
        <v>100000</v>
      </c>
      <c r="C90" s="28" t="str">
        <f>IF(V90="","",VLOOKUP(V90,所属!$B$2:$C$53,2,0))</f>
        <v/>
      </c>
      <c r="D90" s="45"/>
      <c r="F90" s="64">
        <f>入力一覧表!C99</f>
        <v>0</v>
      </c>
      <c r="G90" s="1" t="str">
        <f>入力一覧表!E99</f>
        <v xml:space="preserve">  </v>
      </c>
      <c r="H90" s="1" t="str">
        <f>入力一覧表!F99</f>
        <v xml:space="preserve">  </v>
      </c>
      <c r="I90" s="1" t="str">
        <f t="shared" si="1"/>
        <v xml:space="preserve">  </v>
      </c>
      <c r="J90" s="1" t="str">
        <f>入力一覧表!I99</f>
        <v xml:space="preserve"> </v>
      </c>
      <c r="K90" s="1" t="str">
        <f>入力一覧表!L99</f>
        <v/>
      </c>
      <c r="L90" s="64">
        <v>1</v>
      </c>
      <c r="M90" s="64" t="str">
        <f>入力一覧表!H99</f>
        <v/>
      </c>
      <c r="N90" s="64" t="str">
        <f>入力一覧表!K99</f>
        <v/>
      </c>
      <c r="P90" s="64" t="s">
        <v>2647</v>
      </c>
      <c r="R90" s="64">
        <f>入力一覧表!A99</f>
        <v>0</v>
      </c>
      <c r="S90" s="64">
        <f>入力一覧表!D99</f>
        <v>0</v>
      </c>
      <c r="T90" s="64">
        <v>0</v>
      </c>
      <c r="U90" s="64">
        <v>2</v>
      </c>
      <c r="V90" t="str">
        <f>入力一覧表!G99</f>
        <v/>
      </c>
    </row>
    <row r="91" spans="1:22" x14ac:dyDescent="0.2">
      <c r="A91" s="110" t="str">
        <f>入力一覧表!B100</f>
        <v/>
      </c>
      <c r="B91" s="28">
        <f>100000+F91</f>
        <v>100000</v>
      </c>
      <c r="C91" s="28" t="str">
        <f>IF(V91="","",VLOOKUP(V91,所属!$B$2:$C$53,2,0))</f>
        <v/>
      </c>
      <c r="D91" s="45"/>
      <c r="F91" s="64">
        <f>入力一覧表!C100</f>
        <v>0</v>
      </c>
      <c r="G91" s="1" t="str">
        <f>入力一覧表!E100</f>
        <v xml:space="preserve">  </v>
      </c>
      <c r="H91" s="1" t="str">
        <f>入力一覧表!F100</f>
        <v xml:space="preserve">  </v>
      </c>
      <c r="I91" s="1" t="str">
        <f t="shared" si="1"/>
        <v xml:space="preserve">  </v>
      </c>
      <c r="J91" s="1" t="str">
        <f>入力一覧表!I100</f>
        <v xml:space="preserve"> </v>
      </c>
      <c r="K91" s="1" t="str">
        <f>入力一覧表!L100</f>
        <v/>
      </c>
      <c r="L91" s="64">
        <v>1</v>
      </c>
      <c r="M91" s="64" t="str">
        <f>入力一覧表!H100</f>
        <v/>
      </c>
      <c r="N91" s="64" t="str">
        <f>入力一覧表!K100</f>
        <v/>
      </c>
      <c r="P91" s="64" t="s">
        <v>2647</v>
      </c>
      <c r="R91" s="64">
        <f>入力一覧表!A100</f>
        <v>0</v>
      </c>
      <c r="S91" s="64">
        <f>入力一覧表!D100</f>
        <v>0</v>
      </c>
      <c r="T91" s="64">
        <v>0</v>
      </c>
      <c r="U91" s="64">
        <v>2</v>
      </c>
      <c r="V91" t="str">
        <f>入力一覧表!G100</f>
        <v/>
      </c>
    </row>
    <row r="92" spans="1:22" x14ac:dyDescent="0.2">
      <c r="A92" s="110" t="str">
        <f>入力一覧表!B101</f>
        <v/>
      </c>
      <c r="B92" s="28">
        <f>100000+F92</f>
        <v>100000</v>
      </c>
      <c r="C92" s="28" t="str">
        <f>IF(V92="","",VLOOKUP(V92,所属!$B$2:$C$53,2,0))</f>
        <v/>
      </c>
      <c r="D92" s="45"/>
      <c r="F92" s="64">
        <f>入力一覧表!C101</f>
        <v>0</v>
      </c>
      <c r="G92" s="1" t="str">
        <f>入力一覧表!E101</f>
        <v xml:space="preserve">  </v>
      </c>
      <c r="H92" s="1" t="str">
        <f>入力一覧表!F101</f>
        <v xml:space="preserve">  </v>
      </c>
      <c r="I92" s="1" t="str">
        <f t="shared" si="1"/>
        <v xml:space="preserve">  </v>
      </c>
      <c r="J92" s="1" t="str">
        <f>入力一覧表!I101</f>
        <v xml:space="preserve"> </v>
      </c>
      <c r="K92" s="1" t="str">
        <f>入力一覧表!L101</f>
        <v/>
      </c>
      <c r="L92" s="64">
        <v>1</v>
      </c>
      <c r="M92" s="64" t="str">
        <f>入力一覧表!H101</f>
        <v/>
      </c>
      <c r="N92" s="64" t="str">
        <f>入力一覧表!K101</f>
        <v/>
      </c>
      <c r="P92" s="64" t="s">
        <v>2647</v>
      </c>
      <c r="R92" s="64">
        <f>入力一覧表!A101</f>
        <v>0</v>
      </c>
      <c r="S92" s="64">
        <f>入力一覧表!D101</f>
        <v>0</v>
      </c>
      <c r="T92" s="64">
        <v>0</v>
      </c>
      <c r="U92" s="64">
        <v>2</v>
      </c>
      <c r="V92" t="str">
        <f>入力一覧表!G101</f>
        <v/>
      </c>
    </row>
    <row r="93" spans="1:22" s="125" customFormat="1" x14ac:dyDescent="0.2">
      <c r="A93" s="123" t="s">
        <v>1691</v>
      </c>
      <c r="B93" s="124"/>
      <c r="C93" s="124"/>
      <c r="D93" s="41"/>
      <c r="E93" s="41"/>
      <c r="F93" s="127"/>
      <c r="G93" s="127"/>
      <c r="H93" s="127"/>
      <c r="I93" s="127"/>
      <c r="J93" s="127"/>
      <c r="K93" s="127"/>
      <c r="L93" s="41"/>
      <c r="M93" s="41"/>
      <c r="N93" s="41"/>
      <c r="O93" s="41"/>
      <c r="P93" s="41"/>
      <c r="Q93" s="41"/>
      <c r="R93" s="41"/>
      <c r="S93" s="41"/>
      <c r="T93" s="41"/>
      <c r="U93" s="41"/>
    </row>
    <row r="94" spans="1:22" x14ac:dyDescent="0.2">
      <c r="A94" s="110" t="str">
        <f>入力一覧表!N12</f>
        <v/>
      </c>
      <c r="B94" s="28">
        <f>200000+F94</f>
        <v>200000</v>
      </c>
      <c r="C94" s="28" t="str">
        <f>IF(V94="","",VLOOKUP(V94,所属!$B$2:$C$53,2,0))</f>
        <v/>
      </c>
      <c r="D94" s="45"/>
      <c r="F94" s="64">
        <f>入力一覧表!O12</f>
        <v>0</v>
      </c>
      <c r="G94" s="1" t="str">
        <f>入力一覧表!Q12</f>
        <v xml:space="preserve">  </v>
      </c>
      <c r="H94" s="1" t="str">
        <f>入力一覧表!R12</f>
        <v xml:space="preserve">  </v>
      </c>
      <c r="I94" s="1" t="str">
        <f>G94</f>
        <v xml:space="preserve">  </v>
      </c>
      <c r="J94" s="1" t="str">
        <f>入力一覧表!U12</f>
        <v xml:space="preserve"> </v>
      </c>
      <c r="K94" s="1" t="str">
        <f>入力一覧表!X12</f>
        <v/>
      </c>
      <c r="L94" s="64">
        <v>2</v>
      </c>
      <c r="M94" s="64" t="str">
        <f>入力一覧表!T12</f>
        <v/>
      </c>
      <c r="N94" s="64" t="str">
        <f>入力一覧表!W12</f>
        <v/>
      </c>
      <c r="P94" s="64" t="s">
        <v>2647</v>
      </c>
      <c r="R94" s="64">
        <f>入力一覧表!M12</f>
        <v>0</v>
      </c>
      <c r="S94" s="64">
        <f>入力一覧表!P12</f>
        <v>0</v>
      </c>
      <c r="T94" s="64">
        <v>0</v>
      </c>
      <c r="U94" s="64">
        <v>2</v>
      </c>
      <c r="V94" s="1" t="str">
        <f>入力一覧表!S12</f>
        <v/>
      </c>
    </row>
    <row r="95" spans="1:22" x14ac:dyDescent="0.2">
      <c r="A95" s="110" t="str">
        <f>入力一覧表!N13</f>
        <v/>
      </c>
      <c r="B95" s="28">
        <f>200000+F95</f>
        <v>200000</v>
      </c>
      <c r="C95" s="28" t="str">
        <f>IF(V95="","",VLOOKUP(V95,所属!$B$2:$C$53,2,0))</f>
        <v/>
      </c>
      <c r="D95" s="64"/>
      <c r="F95" s="64">
        <f>入力一覧表!O13</f>
        <v>0</v>
      </c>
      <c r="G95" s="1" t="str">
        <f>入力一覧表!Q13</f>
        <v xml:space="preserve">  </v>
      </c>
      <c r="H95" s="1" t="str">
        <f>入力一覧表!R13</f>
        <v xml:space="preserve">  </v>
      </c>
      <c r="I95" s="1" t="str">
        <f t="shared" ref="I95:I158" si="2">G95</f>
        <v xml:space="preserve">  </v>
      </c>
      <c r="J95" s="1" t="str">
        <f>入力一覧表!U13</f>
        <v xml:space="preserve"> </v>
      </c>
      <c r="K95" s="1" t="str">
        <f>入力一覧表!X13</f>
        <v/>
      </c>
      <c r="L95" s="64">
        <v>2</v>
      </c>
      <c r="M95" s="64" t="str">
        <f>入力一覧表!T13</f>
        <v/>
      </c>
      <c r="N95" s="64" t="str">
        <f>入力一覧表!W13</f>
        <v/>
      </c>
      <c r="P95" s="64" t="s">
        <v>2647</v>
      </c>
      <c r="R95" s="64">
        <f>入力一覧表!M13</f>
        <v>0</v>
      </c>
      <c r="S95" s="64">
        <f>入力一覧表!P13</f>
        <v>0</v>
      </c>
      <c r="T95" s="64">
        <v>0</v>
      </c>
      <c r="U95" s="64">
        <v>2</v>
      </c>
      <c r="V95" t="str">
        <f>入力一覧表!S13</f>
        <v/>
      </c>
    </row>
    <row r="96" spans="1:22" x14ac:dyDescent="0.2">
      <c r="A96" s="110" t="str">
        <f>入力一覧表!N14</f>
        <v/>
      </c>
      <c r="B96" s="28">
        <f>200000+F96</f>
        <v>200000</v>
      </c>
      <c r="C96" s="28" t="str">
        <f>IF(V96="","",VLOOKUP(V96,所属!$B$2:$C$53,2,0))</f>
        <v/>
      </c>
      <c r="D96" s="64"/>
      <c r="F96" s="64">
        <f>入力一覧表!O14</f>
        <v>0</v>
      </c>
      <c r="G96" s="1" t="str">
        <f>入力一覧表!Q14</f>
        <v xml:space="preserve">  </v>
      </c>
      <c r="H96" s="1" t="str">
        <f>入力一覧表!R14</f>
        <v xml:space="preserve">  </v>
      </c>
      <c r="I96" s="1" t="str">
        <f t="shared" si="2"/>
        <v xml:space="preserve">  </v>
      </c>
      <c r="J96" s="1" t="str">
        <f>入力一覧表!U14</f>
        <v xml:space="preserve"> </v>
      </c>
      <c r="K96" s="1" t="str">
        <f>入力一覧表!X14</f>
        <v/>
      </c>
      <c r="L96" s="64">
        <v>2</v>
      </c>
      <c r="M96" s="64" t="str">
        <f>入力一覧表!T14</f>
        <v/>
      </c>
      <c r="N96" s="64" t="str">
        <f>入力一覧表!W14</f>
        <v/>
      </c>
      <c r="P96" s="64" t="s">
        <v>2647</v>
      </c>
      <c r="R96" s="64">
        <f>入力一覧表!M14</f>
        <v>0</v>
      </c>
      <c r="S96" s="64">
        <f>入力一覧表!P14</f>
        <v>0</v>
      </c>
      <c r="T96" s="64">
        <v>0</v>
      </c>
      <c r="U96" s="64">
        <v>2</v>
      </c>
      <c r="V96" t="str">
        <f>入力一覧表!S14</f>
        <v/>
      </c>
    </row>
    <row r="97" spans="1:22" x14ac:dyDescent="0.2">
      <c r="A97" s="110" t="str">
        <f>入力一覧表!N15</f>
        <v/>
      </c>
      <c r="B97" s="28">
        <f>200000+F97</f>
        <v>200000</v>
      </c>
      <c r="C97" s="28" t="str">
        <f>IF(V97="","",VLOOKUP(V97,所属!$B$2:$C$53,2,0))</f>
        <v/>
      </c>
      <c r="D97" s="64"/>
      <c r="F97" s="64">
        <f>入力一覧表!O15</f>
        <v>0</v>
      </c>
      <c r="G97" s="1" t="str">
        <f>入力一覧表!Q15</f>
        <v xml:space="preserve">  </v>
      </c>
      <c r="H97" s="1" t="str">
        <f>入力一覧表!R15</f>
        <v xml:space="preserve">  </v>
      </c>
      <c r="I97" s="1" t="str">
        <f t="shared" si="2"/>
        <v xml:space="preserve">  </v>
      </c>
      <c r="J97" s="1" t="str">
        <f>入力一覧表!U15</f>
        <v xml:space="preserve"> </v>
      </c>
      <c r="K97" s="1" t="str">
        <f>入力一覧表!X15</f>
        <v/>
      </c>
      <c r="L97" s="64">
        <v>2</v>
      </c>
      <c r="M97" s="64" t="str">
        <f>入力一覧表!T15</f>
        <v/>
      </c>
      <c r="N97" s="64" t="str">
        <f>入力一覧表!W15</f>
        <v/>
      </c>
      <c r="P97" s="64" t="s">
        <v>2647</v>
      </c>
      <c r="R97" s="64">
        <f>入力一覧表!M15</f>
        <v>0</v>
      </c>
      <c r="S97" s="64">
        <f>入力一覧表!P15</f>
        <v>0</v>
      </c>
      <c r="T97" s="64">
        <v>0</v>
      </c>
      <c r="U97" s="64">
        <v>2</v>
      </c>
      <c r="V97" t="str">
        <f>入力一覧表!S15</f>
        <v/>
      </c>
    </row>
    <row r="98" spans="1:22" x14ac:dyDescent="0.2">
      <c r="A98" s="110" t="str">
        <f>入力一覧表!N16</f>
        <v/>
      </c>
      <c r="B98" s="28">
        <f>200000+F98</f>
        <v>200000</v>
      </c>
      <c r="C98" s="28" t="str">
        <f>IF(V98="","",VLOOKUP(V98,所属!$B$2:$C$53,2,0))</f>
        <v/>
      </c>
      <c r="D98" s="64"/>
      <c r="F98" s="64">
        <f>入力一覧表!O16</f>
        <v>0</v>
      </c>
      <c r="G98" s="1" t="str">
        <f>入力一覧表!Q16</f>
        <v xml:space="preserve">  </v>
      </c>
      <c r="H98" s="1" t="str">
        <f>入力一覧表!R16</f>
        <v xml:space="preserve">  </v>
      </c>
      <c r="I98" s="1" t="str">
        <f t="shared" si="2"/>
        <v xml:space="preserve">  </v>
      </c>
      <c r="J98" s="1" t="str">
        <f>入力一覧表!U16</f>
        <v xml:space="preserve"> </v>
      </c>
      <c r="K98" s="1" t="str">
        <f>入力一覧表!X16</f>
        <v/>
      </c>
      <c r="L98" s="64">
        <v>2</v>
      </c>
      <c r="M98" s="64" t="str">
        <f>入力一覧表!T16</f>
        <v/>
      </c>
      <c r="N98" s="64" t="str">
        <f>入力一覧表!W16</f>
        <v/>
      </c>
      <c r="P98" s="64" t="s">
        <v>2647</v>
      </c>
      <c r="R98" s="64">
        <f>入力一覧表!M16</f>
        <v>0</v>
      </c>
      <c r="S98" s="64">
        <f>入力一覧表!P16</f>
        <v>0</v>
      </c>
      <c r="T98" s="64">
        <v>0</v>
      </c>
      <c r="U98" s="64">
        <v>2</v>
      </c>
      <c r="V98" t="str">
        <f>入力一覧表!S16</f>
        <v/>
      </c>
    </row>
    <row r="99" spans="1:22" x14ac:dyDescent="0.2">
      <c r="A99" s="110" t="str">
        <f>入力一覧表!N17</f>
        <v/>
      </c>
      <c r="B99" s="28">
        <f>200000+F99</f>
        <v>200000</v>
      </c>
      <c r="C99" s="28" t="str">
        <f>IF(V99="","",VLOOKUP(V99,所属!$B$2:$C$53,2,0))</f>
        <v/>
      </c>
      <c r="D99" s="64"/>
      <c r="F99" s="64">
        <f>入力一覧表!O17</f>
        <v>0</v>
      </c>
      <c r="G99" s="1" t="str">
        <f>入力一覧表!Q17</f>
        <v xml:space="preserve">  </v>
      </c>
      <c r="H99" s="1" t="str">
        <f>入力一覧表!R17</f>
        <v xml:space="preserve">  </v>
      </c>
      <c r="I99" s="1" t="str">
        <f t="shared" si="2"/>
        <v xml:space="preserve">  </v>
      </c>
      <c r="J99" s="1" t="str">
        <f>入力一覧表!U17</f>
        <v xml:space="preserve"> </v>
      </c>
      <c r="K99" s="1" t="str">
        <f>入力一覧表!X17</f>
        <v/>
      </c>
      <c r="L99" s="64">
        <v>2</v>
      </c>
      <c r="M99" s="64" t="str">
        <f>入力一覧表!T17</f>
        <v/>
      </c>
      <c r="N99" s="64" t="str">
        <f>入力一覧表!W17</f>
        <v/>
      </c>
      <c r="P99" s="64" t="s">
        <v>2647</v>
      </c>
      <c r="R99" s="64">
        <f>入力一覧表!M17</f>
        <v>0</v>
      </c>
      <c r="S99" s="64">
        <f>入力一覧表!P17</f>
        <v>0</v>
      </c>
      <c r="T99" s="64">
        <v>0</v>
      </c>
      <c r="U99" s="64">
        <v>2</v>
      </c>
      <c r="V99" t="str">
        <f>入力一覧表!S17</f>
        <v/>
      </c>
    </row>
    <row r="100" spans="1:22" x14ac:dyDescent="0.2">
      <c r="A100" s="110" t="str">
        <f>入力一覧表!N18</f>
        <v/>
      </c>
      <c r="B100" s="28">
        <f>200000+F100</f>
        <v>200000</v>
      </c>
      <c r="C100" s="28" t="str">
        <f>IF(V100="","",VLOOKUP(V100,所属!$B$2:$C$53,2,0))</f>
        <v/>
      </c>
      <c r="D100" s="64"/>
      <c r="F100" s="64">
        <f>入力一覧表!O18</f>
        <v>0</v>
      </c>
      <c r="G100" s="1" t="str">
        <f>入力一覧表!Q18</f>
        <v xml:space="preserve">  </v>
      </c>
      <c r="H100" s="1" t="str">
        <f>入力一覧表!R18</f>
        <v xml:space="preserve">  </v>
      </c>
      <c r="I100" s="1" t="str">
        <f t="shared" si="2"/>
        <v xml:space="preserve">  </v>
      </c>
      <c r="J100" s="1" t="str">
        <f>入力一覧表!U18</f>
        <v xml:space="preserve"> </v>
      </c>
      <c r="K100" s="1" t="str">
        <f>入力一覧表!X18</f>
        <v/>
      </c>
      <c r="L100" s="64">
        <v>2</v>
      </c>
      <c r="M100" s="64" t="str">
        <f>入力一覧表!T18</f>
        <v/>
      </c>
      <c r="N100" s="64" t="str">
        <f>入力一覧表!W18</f>
        <v/>
      </c>
      <c r="P100" s="64" t="s">
        <v>2647</v>
      </c>
      <c r="R100" s="64">
        <f>入力一覧表!M18</f>
        <v>0</v>
      </c>
      <c r="S100" s="64">
        <f>入力一覧表!P18</f>
        <v>0</v>
      </c>
      <c r="T100" s="64">
        <v>0</v>
      </c>
      <c r="U100" s="64">
        <v>2</v>
      </c>
      <c r="V100" t="str">
        <f>入力一覧表!S18</f>
        <v/>
      </c>
    </row>
    <row r="101" spans="1:22" x14ac:dyDescent="0.2">
      <c r="A101" s="110" t="str">
        <f>入力一覧表!N19</f>
        <v/>
      </c>
      <c r="B101" s="28">
        <f>200000+F101</f>
        <v>200000</v>
      </c>
      <c r="C101" s="28" t="str">
        <f>IF(V101="","",VLOOKUP(V101,所属!$B$2:$C$53,2,0))</f>
        <v/>
      </c>
      <c r="D101" s="64"/>
      <c r="F101" s="64">
        <f>入力一覧表!O19</f>
        <v>0</v>
      </c>
      <c r="G101" s="1" t="str">
        <f>入力一覧表!Q19</f>
        <v xml:space="preserve">  </v>
      </c>
      <c r="H101" s="1" t="str">
        <f>入力一覧表!R19</f>
        <v xml:space="preserve">  </v>
      </c>
      <c r="I101" s="1" t="str">
        <f t="shared" si="2"/>
        <v xml:space="preserve">  </v>
      </c>
      <c r="J101" s="1" t="str">
        <f>入力一覧表!U19</f>
        <v xml:space="preserve"> </v>
      </c>
      <c r="K101" s="1" t="str">
        <f>入力一覧表!X19</f>
        <v/>
      </c>
      <c r="L101" s="64">
        <v>2</v>
      </c>
      <c r="M101" s="64" t="str">
        <f>入力一覧表!T19</f>
        <v/>
      </c>
      <c r="N101" s="64" t="str">
        <f>入力一覧表!W19</f>
        <v/>
      </c>
      <c r="P101" s="64" t="s">
        <v>2647</v>
      </c>
      <c r="R101" s="64">
        <f>入力一覧表!M19</f>
        <v>0</v>
      </c>
      <c r="S101" s="64">
        <f>入力一覧表!P19</f>
        <v>0</v>
      </c>
      <c r="T101" s="64">
        <v>0</v>
      </c>
      <c r="U101" s="64">
        <v>2</v>
      </c>
      <c r="V101" t="str">
        <f>入力一覧表!S19</f>
        <v/>
      </c>
    </row>
    <row r="102" spans="1:22" x14ac:dyDescent="0.2">
      <c r="A102" s="110" t="str">
        <f>入力一覧表!N20</f>
        <v/>
      </c>
      <c r="B102" s="28">
        <f>200000+F102</f>
        <v>200000</v>
      </c>
      <c r="C102" s="28" t="str">
        <f>IF(V102="","",VLOOKUP(V102,所属!$B$2:$C$53,2,0))</f>
        <v/>
      </c>
      <c r="D102" s="64"/>
      <c r="F102" s="64">
        <f>入力一覧表!O20</f>
        <v>0</v>
      </c>
      <c r="G102" s="1" t="str">
        <f>入力一覧表!Q20</f>
        <v xml:space="preserve">  </v>
      </c>
      <c r="H102" s="1" t="str">
        <f>入力一覧表!R20</f>
        <v xml:space="preserve">  </v>
      </c>
      <c r="I102" s="1" t="str">
        <f t="shared" si="2"/>
        <v xml:space="preserve">  </v>
      </c>
      <c r="J102" s="1" t="str">
        <f>入力一覧表!U20</f>
        <v xml:space="preserve"> </v>
      </c>
      <c r="K102" s="1" t="str">
        <f>入力一覧表!X20</f>
        <v/>
      </c>
      <c r="L102" s="64">
        <v>2</v>
      </c>
      <c r="M102" s="64" t="str">
        <f>入力一覧表!T20</f>
        <v/>
      </c>
      <c r="N102" s="64" t="str">
        <f>入力一覧表!W20</f>
        <v/>
      </c>
      <c r="P102" s="64" t="s">
        <v>2647</v>
      </c>
      <c r="R102" s="64">
        <f>入力一覧表!M20</f>
        <v>0</v>
      </c>
      <c r="S102" s="64">
        <f>入力一覧表!P20</f>
        <v>0</v>
      </c>
      <c r="T102" s="64">
        <v>0</v>
      </c>
      <c r="U102" s="64">
        <v>2</v>
      </c>
      <c r="V102" t="str">
        <f>入力一覧表!S20</f>
        <v/>
      </c>
    </row>
    <row r="103" spans="1:22" x14ac:dyDescent="0.2">
      <c r="A103" s="110" t="str">
        <f>入力一覧表!N21</f>
        <v/>
      </c>
      <c r="B103" s="28">
        <f>200000+F103</f>
        <v>200000</v>
      </c>
      <c r="C103" s="28" t="str">
        <f>IF(V103="","",VLOOKUP(V103,所属!$B$2:$C$53,2,0))</f>
        <v/>
      </c>
      <c r="D103" s="64"/>
      <c r="F103" s="64">
        <f>入力一覧表!O21</f>
        <v>0</v>
      </c>
      <c r="G103" s="1" t="str">
        <f>入力一覧表!Q21</f>
        <v xml:space="preserve">  </v>
      </c>
      <c r="H103" s="1" t="str">
        <f>入力一覧表!R21</f>
        <v xml:space="preserve">  </v>
      </c>
      <c r="I103" s="1" t="str">
        <f t="shared" si="2"/>
        <v xml:space="preserve">  </v>
      </c>
      <c r="J103" s="1" t="str">
        <f>入力一覧表!U21</f>
        <v xml:space="preserve"> </v>
      </c>
      <c r="K103" s="1" t="str">
        <f>入力一覧表!X21</f>
        <v/>
      </c>
      <c r="L103" s="64">
        <v>2</v>
      </c>
      <c r="M103" s="64" t="str">
        <f>入力一覧表!T21</f>
        <v/>
      </c>
      <c r="N103" s="64" t="str">
        <f>入力一覧表!W21</f>
        <v/>
      </c>
      <c r="P103" s="64" t="s">
        <v>2647</v>
      </c>
      <c r="R103" s="64">
        <f>入力一覧表!M21</f>
        <v>0</v>
      </c>
      <c r="S103" s="64">
        <f>入力一覧表!P21</f>
        <v>0</v>
      </c>
      <c r="T103" s="64">
        <v>0</v>
      </c>
      <c r="U103" s="64">
        <v>2</v>
      </c>
      <c r="V103" t="str">
        <f>入力一覧表!S21</f>
        <v/>
      </c>
    </row>
    <row r="104" spans="1:22" x14ac:dyDescent="0.2">
      <c r="A104" s="110" t="str">
        <f>入力一覧表!N22</f>
        <v/>
      </c>
      <c r="B104" s="28">
        <f>200000+F104</f>
        <v>200000</v>
      </c>
      <c r="C104" s="28" t="str">
        <f>IF(V104="","",VLOOKUP(V104,所属!$B$2:$C$53,2,0))</f>
        <v/>
      </c>
      <c r="D104" s="64"/>
      <c r="F104" s="64">
        <f>入力一覧表!O22</f>
        <v>0</v>
      </c>
      <c r="G104" s="1" t="str">
        <f>入力一覧表!Q22</f>
        <v xml:space="preserve">  </v>
      </c>
      <c r="H104" s="1" t="str">
        <f>入力一覧表!R22</f>
        <v xml:space="preserve">  </v>
      </c>
      <c r="I104" s="1" t="str">
        <f t="shared" si="2"/>
        <v xml:space="preserve">  </v>
      </c>
      <c r="J104" s="1" t="str">
        <f>入力一覧表!U22</f>
        <v xml:space="preserve"> </v>
      </c>
      <c r="K104" s="1" t="str">
        <f>入力一覧表!X22</f>
        <v/>
      </c>
      <c r="L104" s="64">
        <v>2</v>
      </c>
      <c r="M104" s="64" t="str">
        <f>入力一覧表!T22</f>
        <v/>
      </c>
      <c r="N104" s="64" t="str">
        <f>入力一覧表!W22</f>
        <v/>
      </c>
      <c r="P104" s="64" t="s">
        <v>2647</v>
      </c>
      <c r="R104" s="64">
        <f>入力一覧表!M22</f>
        <v>0</v>
      </c>
      <c r="S104" s="64">
        <f>入力一覧表!P22</f>
        <v>0</v>
      </c>
      <c r="T104" s="64">
        <v>0</v>
      </c>
      <c r="U104" s="64">
        <v>2</v>
      </c>
      <c r="V104" t="str">
        <f>入力一覧表!S22</f>
        <v/>
      </c>
    </row>
    <row r="105" spans="1:22" x14ac:dyDescent="0.2">
      <c r="A105" s="110" t="str">
        <f>入力一覧表!N23</f>
        <v/>
      </c>
      <c r="B105" s="28">
        <f>200000+F105</f>
        <v>200000</v>
      </c>
      <c r="C105" s="28" t="str">
        <f>IF(V105="","",VLOOKUP(V105,所属!$B$2:$C$53,2,0))</f>
        <v/>
      </c>
      <c r="D105" s="64"/>
      <c r="F105" s="64">
        <f>入力一覧表!O23</f>
        <v>0</v>
      </c>
      <c r="G105" s="1" t="str">
        <f>入力一覧表!Q23</f>
        <v xml:space="preserve">  </v>
      </c>
      <c r="H105" s="1" t="str">
        <f>入力一覧表!R23</f>
        <v xml:space="preserve">  </v>
      </c>
      <c r="I105" s="1" t="str">
        <f t="shared" si="2"/>
        <v xml:space="preserve">  </v>
      </c>
      <c r="J105" s="1" t="str">
        <f>入力一覧表!U23</f>
        <v xml:space="preserve"> </v>
      </c>
      <c r="K105" s="1" t="str">
        <f>入力一覧表!X23</f>
        <v/>
      </c>
      <c r="L105" s="64">
        <v>2</v>
      </c>
      <c r="M105" s="64" t="str">
        <f>入力一覧表!T23</f>
        <v/>
      </c>
      <c r="N105" s="64" t="str">
        <f>入力一覧表!W23</f>
        <v/>
      </c>
      <c r="P105" s="64" t="s">
        <v>2647</v>
      </c>
      <c r="R105" s="64">
        <f>入力一覧表!M23</f>
        <v>0</v>
      </c>
      <c r="S105" s="64">
        <f>入力一覧表!P23</f>
        <v>0</v>
      </c>
      <c r="T105" s="64">
        <v>0</v>
      </c>
      <c r="U105" s="64">
        <v>2</v>
      </c>
      <c r="V105" t="str">
        <f>入力一覧表!S23</f>
        <v/>
      </c>
    </row>
    <row r="106" spans="1:22" x14ac:dyDescent="0.2">
      <c r="A106" s="110" t="str">
        <f>入力一覧表!N24</f>
        <v/>
      </c>
      <c r="B106" s="28">
        <f>200000+F106</f>
        <v>200000</v>
      </c>
      <c r="C106" s="28" t="str">
        <f>IF(V106="","",VLOOKUP(V106,所属!$B$2:$C$53,2,0))</f>
        <v/>
      </c>
      <c r="D106" s="64"/>
      <c r="F106" s="64">
        <f>入力一覧表!O24</f>
        <v>0</v>
      </c>
      <c r="G106" s="1" t="str">
        <f>入力一覧表!Q24</f>
        <v xml:space="preserve">  </v>
      </c>
      <c r="H106" s="1" t="str">
        <f>入力一覧表!R24</f>
        <v xml:space="preserve">  </v>
      </c>
      <c r="I106" s="1" t="str">
        <f t="shared" si="2"/>
        <v xml:space="preserve">  </v>
      </c>
      <c r="J106" s="1" t="str">
        <f>入力一覧表!U24</f>
        <v xml:space="preserve"> </v>
      </c>
      <c r="K106" s="1" t="str">
        <f>入力一覧表!X24</f>
        <v/>
      </c>
      <c r="L106" s="64">
        <v>2</v>
      </c>
      <c r="M106" s="64" t="str">
        <f>入力一覧表!T24</f>
        <v/>
      </c>
      <c r="N106" s="64" t="str">
        <f>入力一覧表!W24</f>
        <v/>
      </c>
      <c r="P106" s="64" t="s">
        <v>2647</v>
      </c>
      <c r="R106" s="64">
        <f>入力一覧表!M24</f>
        <v>0</v>
      </c>
      <c r="S106" s="64">
        <f>入力一覧表!P24</f>
        <v>0</v>
      </c>
      <c r="T106" s="64">
        <v>0</v>
      </c>
      <c r="U106" s="64">
        <v>2</v>
      </c>
      <c r="V106" t="str">
        <f>入力一覧表!S24</f>
        <v/>
      </c>
    </row>
    <row r="107" spans="1:22" x14ac:dyDescent="0.2">
      <c r="A107" s="110" t="str">
        <f>入力一覧表!N25</f>
        <v/>
      </c>
      <c r="B107" s="28">
        <f>200000+F107</f>
        <v>200000</v>
      </c>
      <c r="C107" s="28" t="str">
        <f>IF(V107="","",VLOOKUP(V107,所属!$B$2:$C$53,2,0))</f>
        <v/>
      </c>
      <c r="D107" s="64"/>
      <c r="F107" s="64">
        <f>入力一覧表!O25</f>
        <v>0</v>
      </c>
      <c r="G107" s="1" t="str">
        <f>入力一覧表!Q25</f>
        <v xml:space="preserve">  </v>
      </c>
      <c r="H107" s="1" t="str">
        <f>入力一覧表!R25</f>
        <v xml:space="preserve">  </v>
      </c>
      <c r="I107" s="1" t="str">
        <f t="shared" si="2"/>
        <v xml:space="preserve">  </v>
      </c>
      <c r="J107" s="1" t="str">
        <f>入力一覧表!U25</f>
        <v xml:space="preserve"> </v>
      </c>
      <c r="K107" s="1" t="str">
        <f>入力一覧表!X25</f>
        <v/>
      </c>
      <c r="L107" s="64">
        <v>2</v>
      </c>
      <c r="M107" s="64" t="str">
        <f>入力一覧表!T25</f>
        <v/>
      </c>
      <c r="N107" s="64" t="str">
        <f>入力一覧表!W25</f>
        <v/>
      </c>
      <c r="P107" s="64" t="s">
        <v>2647</v>
      </c>
      <c r="R107" s="64">
        <f>入力一覧表!M25</f>
        <v>0</v>
      </c>
      <c r="S107" s="64">
        <f>入力一覧表!P25</f>
        <v>0</v>
      </c>
      <c r="T107" s="64">
        <v>0</v>
      </c>
      <c r="U107" s="64">
        <v>2</v>
      </c>
      <c r="V107" t="str">
        <f>入力一覧表!S25</f>
        <v/>
      </c>
    </row>
    <row r="108" spans="1:22" x14ac:dyDescent="0.2">
      <c r="A108" s="110" t="str">
        <f>入力一覧表!N26</f>
        <v/>
      </c>
      <c r="B108" s="28">
        <f>200000+F108</f>
        <v>200000</v>
      </c>
      <c r="C108" s="28" t="str">
        <f>IF(V108="","",VLOOKUP(V108,所属!$B$2:$C$53,2,0))</f>
        <v/>
      </c>
      <c r="D108" s="64"/>
      <c r="F108" s="64">
        <f>入力一覧表!O26</f>
        <v>0</v>
      </c>
      <c r="G108" s="1" t="str">
        <f>入力一覧表!Q26</f>
        <v xml:space="preserve">  </v>
      </c>
      <c r="H108" s="1" t="str">
        <f>入力一覧表!R26</f>
        <v xml:space="preserve">  </v>
      </c>
      <c r="I108" s="1" t="str">
        <f t="shared" si="2"/>
        <v xml:space="preserve">  </v>
      </c>
      <c r="J108" s="1" t="str">
        <f>入力一覧表!U26</f>
        <v xml:space="preserve"> </v>
      </c>
      <c r="K108" s="1" t="str">
        <f>入力一覧表!X26</f>
        <v/>
      </c>
      <c r="L108" s="64">
        <v>2</v>
      </c>
      <c r="M108" s="64" t="str">
        <f>入力一覧表!T26</f>
        <v/>
      </c>
      <c r="N108" s="64" t="str">
        <f>入力一覧表!W26</f>
        <v/>
      </c>
      <c r="P108" s="64" t="s">
        <v>2647</v>
      </c>
      <c r="R108" s="64">
        <f>入力一覧表!M26</f>
        <v>0</v>
      </c>
      <c r="S108" s="64">
        <f>入力一覧表!P26</f>
        <v>0</v>
      </c>
      <c r="T108" s="64">
        <v>0</v>
      </c>
      <c r="U108" s="64">
        <v>2</v>
      </c>
      <c r="V108" t="str">
        <f>入力一覧表!S26</f>
        <v/>
      </c>
    </row>
    <row r="109" spans="1:22" x14ac:dyDescent="0.2">
      <c r="A109" s="110" t="str">
        <f>入力一覧表!N27</f>
        <v/>
      </c>
      <c r="B109" s="28">
        <f>200000+F109</f>
        <v>200000</v>
      </c>
      <c r="C109" s="28" t="str">
        <f>IF(V109="","",VLOOKUP(V109,所属!$B$2:$C$53,2,0))</f>
        <v/>
      </c>
      <c r="D109" s="64"/>
      <c r="F109" s="64">
        <f>入力一覧表!O27</f>
        <v>0</v>
      </c>
      <c r="G109" s="1" t="str">
        <f>入力一覧表!Q27</f>
        <v xml:space="preserve">  </v>
      </c>
      <c r="H109" s="1" t="str">
        <f>入力一覧表!R27</f>
        <v xml:space="preserve">  </v>
      </c>
      <c r="I109" s="1" t="str">
        <f t="shared" si="2"/>
        <v xml:space="preserve">  </v>
      </c>
      <c r="J109" s="1" t="str">
        <f>入力一覧表!U27</f>
        <v xml:space="preserve"> </v>
      </c>
      <c r="K109" s="1" t="str">
        <f>入力一覧表!X27</f>
        <v/>
      </c>
      <c r="L109" s="64">
        <v>2</v>
      </c>
      <c r="M109" s="64" t="str">
        <f>入力一覧表!T27</f>
        <v/>
      </c>
      <c r="N109" s="64" t="str">
        <f>入力一覧表!W27</f>
        <v/>
      </c>
      <c r="P109" s="64" t="s">
        <v>2647</v>
      </c>
      <c r="R109" s="64">
        <f>入力一覧表!M27</f>
        <v>0</v>
      </c>
      <c r="S109" s="64">
        <f>入力一覧表!P27</f>
        <v>0</v>
      </c>
      <c r="T109" s="64">
        <v>0</v>
      </c>
      <c r="U109" s="64">
        <v>2</v>
      </c>
      <c r="V109" t="str">
        <f>入力一覧表!S27</f>
        <v/>
      </c>
    </row>
    <row r="110" spans="1:22" x14ac:dyDescent="0.2">
      <c r="A110" s="110" t="str">
        <f>入力一覧表!N28</f>
        <v/>
      </c>
      <c r="B110" s="28">
        <f>200000+F110</f>
        <v>200000</v>
      </c>
      <c r="C110" s="28" t="str">
        <f>IF(V110="","",VLOOKUP(V110,所属!$B$2:$C$53,2,0))</f>
        <v/>
      </c>
      <c r="D110" s="64"/>
      <c r="F110" s="64">
        <f>入力一覧表!O28</f>
        <v>0</v>
      </c>
      <c r="G110" s="1" t="str">
        <f>入力一覧表!Q28</f>
        <v xml:space="preserve">  </v>
      </c>
      <c r="H110" s="1" t="str">
        <f>入力一覧表!R28</f>
        <v xml:space="preserve">  </v>
      </c>
      <c r="I110" s="1" t="str">
        <f t="shared" si="2"/>
        <v xml:space="preserve">  </v>
      </c>
      <c r="J110" s="1" t="str">
        <f>入力一覧表!U28</f>
        <v xml:space="preserve"> </v>
      </c>
      <c r="K110" s="1" t="str">
        <f>入力一覧表!X28</f>
        <v/>
      </c>
      <c r="L110" s="64">
        <v>2</v>
      </c>
      <c r="M110" s="64" t="str">
        <f>入力一覧表!T28</f>
        <v/>
      </c>
      <c r="N110" s="64" t="str">
        <f>入力一覧表!W28</f>
        <v/>
      </c>
      <c r="P110" s="64" t="s">
        <v>2647</v>
      </c>
      <c r="R110" s="64">
        <f>入力一覧表!M28</f>
        <v>0</v>
      </c>
      <c r="S110" s="64">
        <f>入力一覧表!P28</f>
        <v>0</v>
      </c>
      <c r="T110" s="64">
        <v>0</v>
      </c>
      <c r="U110" s="64">
        <v>2</v>
      </c>
      <c r="V110" t="str">
        <f>入力一覧表!S28</f>
        <v/>
      </c>
    </row>
    <row r="111" spans="1:22" x14ac:dyDescent="0.2">
      <c r="A111" s="110" t="str">
        <f>入力一覧表!N29</f>
        <v/>
      </c>
      <c r="B111" s="28">
        <f>200000+F111</f>
        <v>200000</v>
      </c>
      <c r="C111" s="28" t="str">
        <f>IF(V111="","",VLOOKUP(V111,所属!$B$2:$C$53,2,0))</f>
        <v/>
      </c>
      <c r="D111" s="64"/>
      <c r="F111" s="64">
        <f>入力一覧表!O29</f>
        <v>0</v>
      </c>
      <c r="G111" s="1" t="str">
        <f>入力一覧表!Q29</f>
        <v xml:space="preserve">  </v>
      </c>
      <c r="H111" s="1" t="str">
        <f>入力一覧表!R29</f>
        <v xml:space="preserve">  </v>
      </c>
      <c r="I111" s="1" t="str">
        <f t="shared" si="2"/>
        <v xml:space="preserve">  </v>
      </c>
      <c r="J111" s="1" t="str">
        <f>入力一覧表!U29</f>
        <v xml:space="preserve"> </v>
      </c>
      <c r="K111" s="1" t="str">
        <f>入力一覧表!X29</f>
        <v/>
      </c>
      <c r="L111" s="64">
        <v>2</v>
      </c>
      <c r="M111" s="64" t="str">
        <f>入力一覧表!T29</f>
        <v/>
      </c>
      <c r="N111" s="64" t="str">
        <f>入力一覧表!W29</f>
        <v/>
      </c>
      <c r="P111" s="64" t="s">
        <v>2647</v>
      </c>
      <c r="R111" s="64">
        <f>入力一覧表!M29</f>
        <v>0</v>
      </c>
      <c r="S111" s="64">
        <f>入力一覧表!P29</f>
        <v>0</v>
      </c>
      <c r="T111" s="64">
        <v>0</v>
      </c>
      <c r="U111" s="64">
        <v>2</v>
      </c>
      <c r="V111" t="str">
        <f>入力一覧表!S29</f>
        <v/>
      </c>
    </row>
    <row r="112" spans="1:22" x14ac:dyDescent="0.2">
      <c r="A112" s="110" t="str">
        <f>入力一覧表!N30</f>
        <v/>
      </c>
      <c r="B112" s="28">
        <f>200000+F112</f>
        <v>200000</v>
      </c>
      <c r="C112" s="28" t="str">
        <f>IF(V112="","",VLOOKUP(V112,所属!$B$2:$C$53,2,0))</f>
        <v/>
      </c>
      <c r="D112" s="64"/>
      <c r="F112" s="64">
        <f>入力一覧表!O30</f>
        <v>0</v>
      </c>
      <c r="G112" s="1" t="str">
        <f>入力一覧表!Q30</f>
        <v xml:space="preserve">  </v>
      </c>
      <c r="H112" s="1" t="str">
        <f>入力一覧表!R30</f>
        <v xml:space="preserve">  </v>
      </c>
      <c r="I112" s="1" t="str">
        <f t="shared" si="2"/>
        <v xml:space="preserve">  </v>
      </c>
      <c r="J112" s="1" t="str">
        <f>入力一覧表!U30</f>
        <v xml:space="preserve"> </v>
      </c>
      <c r="K112" s="1" t="str">
        <f>入力一覧表!X30</f>
        <v/>
      </c>
      <c r="L112" s="64">
        <v>2</v>
      </c>
      <c r="M112" s="64" t="str">
        <f>入力一覧表!T30</f>
        <v/>
      </c>
      <c r="N112" s="64" t="str">
        <f>入力一覧表!W30</f>
        <v/>
      </c>
      <c r="P112" s="64" t="s">
        <v>2647</v>
      </c>
      <c r="R112" s="64">
        <f>入力一覧表!M30</f>
        <v>0</v>
      </c>
      <c r="S112" s="64">
        <f>入力一覧表!P30</f>
        <v>0</v>
      </c>
      <c r="T112" s="64">
        <v>0</v>
      </c>
      <c r="U112" s="64">
        <v>2</v>
      </c>
      <c r="V112" t="str">
        <f>入力一覧表!S30</f>
        <v/>
      </c>
    </row>
    <row r="113" spans="1:22" x14ac:dyDescent="0.2">
      <c r="A113" s="110" t="str">
        <f>入力一覧表!N31</f>
        <v/>
      </c>
      <c r="B113" s="28">
        <f>200000+F113</f>
        <v>200000</v>
      </c>
      <c r="C113" s="28" t="str">
        <f>IF(V113="","",VLOOKUP(V113,所属!$B$2:$C$53,2,0))</f>
        <v/>
      </c>
      <c r="D113" s="64"/>
      <c r="F113" s="64">
        <f>入力一覧表!O31</f>
        <v>0</v>
      </c>
      <c r="G113" s="1" t="str">
        <f>入力一覧表!Q31</f>
        <v xml:space="preserve">  </v>
      </c>
      <c r="H113" s="1" t="str">
        <f>入力一覧表!R31</f>
        <v xml:space="preserve">  </v>
      </c>
      <c r="I113" s="1" t="str">
        <f t="shared" si="2"/>
        <v xml:space="preserve">  </v>
      </c>
      <c r="J113" s="1" t="str">
        <f>入力一覧表!U31</f>
        <v xml:space="preserve"> </v>
      </c>
      <c r="K113" s="1" t="str">
        <f>入力一覧表!X31</f>
        <v/>
      </c>
      <c r="L113" s="64">
        <v>2</v>
      </c>
      <c r="M113" s="64" t="str">
        <f>入力一覧表!T31</f>
        <v/>
      </c>
      <c r="N113" s="64" t="str">
        <f>入力一覧表!W31</f>
        <v/>
      </c>
      <c r="P113" s="64" t="s">
        <v>2647</v>
      </c>
      <c r="R113" s="64">
        <f>入力一覧表!M31</f>
        <v>0</v>
      </c>
      <c r="S113" s="64">
        <f>入力一覧表!P31</f>
        <v>0</v>
      </c>
      <c r="T113" s="64">
        <v>0</v>
      </c>
      <c r="U113" s="64">
        <v>2</v>
      </c>
      <c r="V113" t="str">
        <f>入力一覧表!S31</f>
        <v/>
      </c>
    </row>
    <row r="114" spans="1:22" x14ac:dyDescent="0.2">
      <c r="A114" s="110" t="str">
        <f>入力一覧表!N32</f>
        <v/>
      </c>
      <c r="B114" s="28">
        <f>200000+F114</f>
        <v>200000</v>
      </c>
      <c r="C114" s="28" t="str">
        <f>IF(V114="","",VLOOKUP(V114,所属!$B$2:$C$53,2,0))</f>
        <v/>
      </c>
      <c r="D114" s="64"/>
      <c r="F114" s="64">
        <f>入力一覧表!O32</f>
        <v>0</v>
      </c>
      <c r="G114" s="1" t="str">
        <f>入力一覧表!Q32</f>
        <v xml:space="preserve">  </v>
      </c>
      <c r="H114" s="1" t="str">
        <f>入力一覧表!R32</f>
        <v xml:space="preserve">  </v>
      </c>
      <c r="I114" s="1" t="str">
        <f t="shared" si="2"/>
        <v xml:space="preserve">  </v>
      </c>
      <c r="J114" s="1" t="str">
        <f>入力一覧表!U32</f>
        <v xml:space="preserve"> </v>
      </c>
      <c r="K114" s="1" t="str">
        <f>入力一覧表!X32</f>
        <v/>
      </c>
      <c r="L114" s="64">
        <v>2</v>
      </c>
      <c r="M114" s="64" t="str">
        <f>入力一覧表!T32</f>
        <v/>
      </c>
      <c r="N114" s="64" t="str">
        <f>入力一覧表!W32</f>
        <v/>
      </c>
      <c r="P114" s="64" t="s">
        <v>2647</v>
      </c>
      <c r="R114" s="64">
        <f>入力一覧表!M32</f>
        <v>0</v>
      </c>
      <c r="S114" s="64">
        <f>入力一覧表!P32</f>
        <v>0</v>
      </c>
      <c r="T114" s="64">
        <v>0</v>
      </c>
      <c r="U114" s="64">
        <v>2</v>
      </c>
      <c r="V114" t="str">
        <f>入力一覧表!S32</f>
        <v/>
      </c>
    </row>
    <row r="115" spans="1:22" x14ac:dyDescent="0.2">
      <c r="A115" s="110" t="str">
        <f>入力一覧表!N33</f>
        <v/>
      </c>
      <c r="B115" s="28">
        <f>200000+F115</f>
        <v>200000</v>
      </c>
      <c r="C115" s="28" t="str">
        <f>IF(V115="","",VLOOKUP(V115,所属!$B$2:$C$53,2,0))</f>
        <v/>
      </c>
      <c r="D115" s="64"/>
      <c r="F115" s="64">
        <f>入力一覧表!O33</f>
        <v>0</v>
      </c>
      <c r="G115" s="1" t="str">
        <f>入力一覧表!Q33</f>
        <v xml:space="preserve">  </v>
      </c>
      <c r="H115" s="1" t="str">
        <f>入力一覧表!R33</f>
        <v xml:space="preserve">  </v>
      </c>
      <c r="I115" s="1" t="str">
        <f t="shared" si="2"/>
        <v xml:space="preserve">  </v>
      </c>
      <c r="J115" s="1" t="str">
        <f>入力一覧表!U33</f>
        <v xml:space="preserve"> </v>
      </c>
      <c r="K115" s="1" t="str">
        <f>入力一覧表!X33</f>
        <v/>
      </c>
      <c r="L115" s="64">
        <v>2</v>
      </c>
      <c r="M115" s="64" t="str">
        <f>入力一覧表!T33</f>
        <v/>
      </c>
      <c r="N115" s="64" t="str">
        <f>入力一覧表!W33</f>
        <v/>
      </c>
      <c r="P115" s="64" t="s">
        <v>2647</v>
      </c>
      <c r="R115" s="64">
        <f>入力一覧表!M33</f>
        <v>0</v>
      </c>
      <c r="S115" s="64">
        <f>入力一覧表!P33</f>
        <v>0</v>
      </c>
      <c r="T115" s="64">
        <v>0</v>
      </c>
      <c r="U115" s="64">
        <v>2</v>
      </c>
      <c r="V115" t="str">
        <f>入力一覧表!S33</f>
        <v/>
      </c>
    </row>
    <row r="116" spans="1:22" x14ac:dyDescent="0.2">
      <c r="A116" s="110" t="str">
        <f>入力一覧表!N34</f>
        <v/>
      </c>
      <c r="B116" s="28">
        <f>200000+F116</f>
        <v>200000</v>
      </c>
      <c r="C116" s="28" t="str">
        <f>IF(V116="","",VLOOKUP(V116,所属!$B$2:$C$53,2,0))</f>
        <v/>
      </c>
      <c r="D116" s="64"/>
      <c r="F116" s="64">
        <f>入力一覧表!O34</f>
        <v>0</v>
      </c>
      <c r="G116" s="1" t="str">
        <f>入力一覧表!Q34</f>
        <v xml:space="preserve">  </v>
      </c>
      <c r="H116" s="1" t="str">
        <f>入力一覧表!R34</f>
        <v xml:space="preserve">  </v>
      </c>
      <c r="I116" s="1" t="str">
        <f t="shared" si="2"/>
        <v xml:space="preserve">  </v>
      </c>
      <c r="J116" s="1" t="str">
        <f>入力一覧表!U34</f>
        <v xml:space="preserve"> </v>
      </c>
      <c r="K116" s="1" t="str">
        <f>入力一覧表!X34</f>
        <v/>
      </c>
      <c r="L116" s="64">
        <v>2</v>
      </c>
      <c r="M116" s="64" t="str">
        <f>入力一覧表!T34</f>
        <v/>
      </c>
      <c r="N116" s="64" t="str">
        <f>入力一覧表!W34</f>
        <v/>
      </c>
      <c r="P116" s="64" t="s">
        <v>2647</v>
      </c>
      <c r="R116" s="64">
        <f>入力一覧表!M34</f>
        <v>0</v>
      </c>
      <c r="S116" s="64">
        <f>入力一覧表!P34</f>
        <v>0</v>
      </c>
      <c r="T116" s="64">
        <v>0</v>
      </c>
      <c r="U116" s="64">
        <v>2</v>
      </c>
      <c r="V116" t="str">
        <f>入力一覧表!S34</f>
        <v/>
      </c>
    </row>
    <row r="117" spans="1:22" x14ac:dyDescent="0.2">
      <c r="A117" s="110" t="str">
        <f>入力一覧表!N35</f>
        <v/>
      </c>
      <c r="B117" s="28">
        <f>200000+F117</f>
        <v>200000</v>
      </c>
      <c r="C117" s="28" t="str">
        <f>IF(V117="","",VLOOKUP(V117,所属!$B$2:$C$53,2,0))</f>
        <v/>
      </c>
      <c r="D117" s="64"/>
      <c r="F117" s="64">
        <f>入力一覧表!O35</f>
        <v>0</v>
      </c>
      <c r="G117" s="1" t="str">
        <f>入力一覧表!Q35</f>
        <v xml:space="preserve">  </v>
      </c>
      <c r="H117" s="1" t="str">
        <f>入力一覧表!R35</f>
        <v xml:space="preserve">  </v>
      </c>
      <c r="I117" s="1" t="str">
        <f t="shared" si="2"/>
        <v xml:space="preserve">  </v>
      </c>
      <c r="J117" s="1" t="str">
        <f>入力一覧表!U35</f>
        <v xml:space="preserve"> </v>
      </c>
      <c r="K117" s="1" t="str">
        <f>入力一覧表!X35</f>
        <v/>
      </c>
      <c r="L117" s="64">
        <v>2</v>
      </c>
      <c r="M117" s="64" t="str">
        <f>入力一覧表!T35</f>
        <v/>
      </c>
      <c r="N117" s="64" t="str">
        <f>入力一覧表!W35</f>
        <v/>
      </c>
      <c r="P117" s="64" t="s">
        <v>2647</v>
      </c>
      <c r="R117" s="64">
        <f>入力一覧表!M35</f>
        <v>0</v>
      </c>
      <c r="S117" s="64">
        <f>入力一覧表!P35</f>
        <v>0</v>
      </c>
      <c r="T117" s="64">
        <v>0</v>
      </c>
      <c r="U117" s="64">
        <v>2</v>
      </c>
      <c r="V117" t="str">
        <f>入力一覧表!S35</f>
        <v/>
      </c>
    </row>
    <row r="118" spans="1:22" x14ac:dyDescent="0.2">
      <c r="A118" s="110" t="str">
        <f>入力一覧表!N36</f>
        <v/>
      </c>
      <c r="B118" s="28">
        <f>200000+F118</f>
        <v>200000</v>
      </c>
      <c r="C118" s="28" t="str">
        <f>IF(V118="","",VLOOKUP(V118,所属!$B$2:$C$53,2,0))</f>
        <v/>
      </c>
      <c r="D118" s="64"/>
      <c r="F118" s="64">
        <f>入力一覧表!O36</f>
        <v>0</v>
      </c>
      <c r="G118" s="1" t="str">
        <f>入力一覧表!Q36</f>
        <v xml:space="preserve">  </v>
      </c>
      <c r="H118" s="1" t="str">
        <f>入力一覧表!R36</f>
        <v xml:space="preserve">  </v>
      </c>
      <c r="I118" s="1" t="str">
        <f t="shared" si="2"/>
        <v xml:space="preserve">  </v>
      </c>
      <c r="J118" s="1" t="str">
        <f>入力一覧表!U36</f>
        <v xml:space="preserve"> </v>
      </c>
      <c r="K118" s="1" t="str">
        <f>入力一覧表!X36</f>
        <v/>
      </c>
      <c r="L118" s="64">
        <v>2</v>
      </c>
      <c r="M118" s="64" t="str">
        <f>入力一覧表!T36</f>
        <v/>
      </c>
      <c r="N118" s="64" t="str">
        <f>入力一覧表!W36</f>
        <v/>
      </c>
      <c r="P118" s="64" t="s">
        <v>2647</v>
      </c>
      <c r="R118" s="64">
        <f>入力一覧表!M36</f>
        <v>0</v>
      </c>
      <c r="S118" s="64">
        <f>入力一覧表!P36</f>
        <v>0</v>
      </c>
      <c r="T118" s="64">
        <v>0</v>
      </c>
      <c r="U118" s="64">
        <v>2</v>
      </c>
      <c r="V118" t="str">
        <f>入力一覧表!S36</f>
        <v/>
      </c>
    </row>
    <row r="119" spans="1:22" x14ac:dyDescent="0.2">
      <c r="A119" s="110" t="str">
        <f>入力一覧表!N37</f>
        <v/>
      </c>
      <c r="B119" s="28">
        <f>200000+F119</f>
        <v>200000</v>
      </c>
      <c r="C119" s="28" t="str">
        <f>IF(V119="","",VLOOKUP(V119,所属!$B$2:$C$53,2,0))</f>
        <v/>
      </c>
      <c r="D119" s="64"/>
      <c r="F119" s="64">
        <f>入力一覧表!O37</f>
        <v>0</v>
      </c>
      <c r="G119" s="1" t="str">
        <f>入力一覧表!Q37</f>
        <v xml:space="preserve">  </v>
      </c>
      <c r="H119" s="1" t="str">
        <f>入力一覧表!R37</f>
        <v xml:space="preserve">  </v>
      </c>
      <c r="I119" s="1" t="str">
        <f t="shared" si="2"/>
        <v xml:space="preserve">  </v>
      </c>
      <c r="J119" s="1" t="str">
        <f>入力一覧表!U37</f>
        <v xml:space="preserve"> </v>
      </c>
      <c r="K119" s="1" t="str">
        <f>入力一覧表!X37</f>
        <v/>
      </c>
      <c r="L119" s="64">
        <v>2</v>
      </c>
      <c r="M119" s="64" t="str">
        <f>入力一覧表!T37</f>
        <v/>
      </c>
      <c r="N119" s="64" t="str">
        <f>入力一覧表!W37</f>
        <v/>
      </c>
      <c r="P119" s="64" t="s">
        <v>2647</v>
      </c>
      <c r="R119" s="64">
        <f>入力一覧表!M37</f>
        <v>0</v>
      </c>
      <c r="S119" s="64">
        <f>入力一覧表!P37</f>
        <v>0</v>
      </c>
      <c r="T119" s="64">
        <v>0</v>
      </c>
      <c r="U119" s="64">
        <v>2</v>
      </c>
      <c r="V119" t="str">
        <f>入力一覧表!S37</f>
        <v/>
      </c>
    </row>
    <row r="120" spans="1:22" x14ac:dyDescent="0.2">
      <c r="A120" s="110" t="str">
        <f>入力一覧表!N38</f>
        <v/>
      </c>
      <c r="B120" s="28">
        <f>200000+F120</f>
        <v>200000</v>
      </c>
      <c r="C120" s="28" t="str">
        <f>IF(V120="","",VLOOKUP(V120,所属!$B$2:$C$53,2,0))</f>
        <v/>
      </c>
      <c r="D120" s="64"/>
      <c r="F120" s="64">
        <f>入力一覧表!O38</f>
        <v>0</v>
      </c>
      <c r="G120" s="1" t="str">
        <f>入力一覧表!Q38</f>
        <v xml:space="preserve">  </v>
      </c>
      <c r="H120" s="1" t="str">
        <f>入力一覧表!R38</f>
        <v xml:space="preserve">  </v>
      </c>
      <c r="I120" s="1" t="str">
        <f t="shared" si="2"/>
        <v xml:space="preserve">  </v>
      </c>
      <c r="J120" s="1" t="str">
        <f>入力一覧表!U38</f>
        <v xml:space="preserve"> </v>
      </c>
      <c r="K120" s="1" t="str">
        <f>入力一覧表!X38</f>
        <v/>
      </c>
      <c r="L120" s="64">
        <v>2</v>
      </c>
      <c r="M120" s="64" t="str">
        <f>入力一覧表!T38</f>
        <v/>
      </c>
      <c r="N120" s="64" t="str">
        <f>入力一覧表!W38</f>
        <v/>
      </c>
      <c r="P120" s="64" t="s">
        <v>2647</v>
      </c>
      <c r="R120" s="64">
        <f>入力一覧表!M38</f>
        <v>0</v>
      </c>
      <c r="S120" s="64">
        <f>入力一覧表!P38</f>
        <v>0</v>
      </c>
      <c r="T120" s="64">
        <v>0</v>
      </c>
      <c r="U120" s="64">
        <v>2</v>
      </c>
      <c r="V120" t="str">
        <f>入力一覧表!S38</f>
        <v/>
      </c>
    </row>
    <row r="121" spans="1:22" x14ac:dyDescent="0.2">
      <c r="A121" s="110" t="str">
        <f>入力一覧表!N39</f>
        <v/>
      </c>
      <c r="B121" s="28">
        <f>200000+F121</f>
        <v>200000</v>
      </c>
      <c r="C121" s="28" t="str">
        <f>IF(V121="","",VLOOKUP(V121,所属!$B$2:$C$53,2,0))</f>
        <v/>
      </c>
      <c r="D121" s="64"/>
      <c r="F121" s="64">
        <f>入力一覧表!O39</f>
        <v>0</v>
      </c>
      <c r="G121" s="1" t="str">
        <f>入力一覧表!Q39</f>
        <v xml:space="preserve">  </v>
      </c>
      <c r="H121" s="1" t="str">
        <f>入力一覧表!R39</f>
        <v xml:space="preserve">  </v>
      </c>
      <c r="I121" s="1" t="str">
        <f t="shared" si="2"/>
        <v xml:space="preserve">  </v>
      </c>
      <c r="J121" s="1" t="str">
        <f>入力一覧表!U39</f>
        <v xml:space="preserve"> </v>
      </c>
      <c r="K121" s="1" t="str">
        <f>入力一覧表!X39</f>
        <v/>
      </c>
      <c r="L121" s="64">
        <v>2</v>
      </c>
      <c r="M121" s="64" t="str">
        <f>入力一覧表!T39</f>
        <v/>
      </c>
      <c r="N121" s="64" t="str">
        <f>入力一覧表!W39</f>
        <v/>
      </c>
      <c r="P121" s="64" t="s">
        <v>2647</v>
      </c>
      <c r="R121" s="64">
        <f>入力一覧表!M39</f>
        <v>0</v>
      </c>
      <c r="S121" s="64">
        <f>入力一覧表!P39</f>
        <v>0</v>
      </c>
      <c r="T121" s="64">
        <v>0</v>
      </c>
      <c r="U121" s="64">
        <v>2</v>
      </c>
      <c r="V121" t="str">
        <f>入力一覧表!S39</f>
        <v/>
      </c>
    </row>
    <row r="122" spans="1:22" x14ac:dyDescent="0.2">
      <c r="A122" s="110" t="str">
        <f>入力一覧表!N40</f>
        <v/>
      </c>
      <c r="B122" s="28">
        <f>200000+F122</f>
        <v>200000</v>
      </c>
      <c r="C122" s="28" t="str">
        <f>IF(V122="","",VLOOKUP(V122,所属!$B$2:$C$53,2,0))</f>
        <v/>
      </c>
      <c r="D122" s="64"/>
      <c r="F122" s="64">
        <f>入力一覧表!O40</f>
        <v>0</v>
      </c>
      <c r="G122" s="1" t="str">
        <f>入力一覧表!Q40</f>
        <v xml:space="preserve">  </v>
      </c>
      <c r="H122" s="1" t="str">
        <f>入力一覧表!R40</f>
        <v xml:space="preserve">  </v>
      </c>
      <c r="I122" s="1" t="str">
        <f t="shared" si="2"/>
        <v xml:space="preserve">  </v>
      </c>
      <c r="J122" s="1" t="str">
        <f>入力一覧表!U40</f>
        <v xml:space="preserve"> </v>
      </c>
      <c r="K122" s="1" t="str">
        <f>入力一覧表!X40</f>
        <v/>
      </c>
      <c r="L122" s="64">
        <v>2</v>
      </c>
      <c r="M122" s="64" t="str">
        <f>入力一覧表!T40</f>
        <v/>
      </c>
      <c r="N122" s="64" t="str">
        <f>入力一覧表!W40</f>
        <v/>
      </c>
      <c r="P122" s="64" t="s">
        <v>2647</v>
      </c>
      <c r="R122" s="64">
        <f>入力一覧表!M40</f>
        <v>0</v>
      </c>
      <c r="S122" s="64">
        <f>入力一覧表!P40</f>
        <v>0</v>
      </c>
      <c r="T122" s="64">
        <v>0</v>
      </c>
      <c r="U122" s="64">
        <v>2</v>
      </c>
      <c r="V122" t="str">
        <f>入力一覧表!S40</f>
        <v/>
      </c>
    </row>
    <row r="123" spans="1:22" x14ac:dyDescent="0.2">
      <c r="A123" s="110" t="str">
        <f>入力一覧表!N41</f>
        <v/>
      </c>
      <c r="B123" s="28">
        <f>200000+F123</f>
        <v>200000</v>
      </c>
      <c r="C123" s="28" t="str">
        <f>IF(V123="","",VLOOKUP(V123,所属!$B$2:$C$53,2,0))</f>
        <v/>
      </c>
      <c r="D123" s="64"/>
      <c r="F123" s="64">
        <f>入力一覧表!O41</f>
        <v>0</v>
      </c>
      <c r="G123" s="1" t="str">
        <f>入力一覧表!Q41</f>
        <v xml:space="preserve">  </v>
      </c>
      <c r="H123" s="1" t="str">
        <f>入力一覧表!R41</f>
        <v xml:space="preserve">  </v>
      </c>
      <c r="I123" s="1" t="str">
        <f t="shared" si="2"/>
        <v xml:space="preserve">  </v>
      </c>
      <c r="J123" s="1" t="str">
        <f>入力一覧表!U41</f>
        <v xml:space="preserve"> </v>
      </c>
      <c r="K123" s="1" t="str">
        <f>入力一覧表!X41</f>
        <v/>
      </c>
      <c r="L123" s="64">
        <v>2</v>
      </c>
      <c r="M123" s="64" t="str">
        <f>入力一覧表!T41</f>
        <v/>
      </c>
      <c r="N123" s="64" t="str">
        <f>入力一覧表!W41</f>
        <v/>
      </c>
      <c r="P123" s="64" t="s">
        <v>2647</v>
      </c>
      <c r="R123" s="64">
        <f>入力一覧表!M41</f>
        <v>0</v>
      </c>
      <c r="S123" s="64">
        <f>入力一覧表!P41</f>
        <v>0</v>
      </c>
      <c r="T123" s="64">
        <v>0</v>
      </c>
      <c r="U123" s="64">
        <v>2</v>
      </c>
      <c r="V123" t="str">
        <f>入力一覧表!S41</f>
        <v/>
      </c>
    </row>
    <row r="124" spans="1:22" x14ac:dyDescent="0.2">
      <c r="A124" s="110" t="str">
        <f>入力一覧表!N42</f>
        <v/>
      </c>
      <c r="B124" s="28">
        <f>200000+F124</f>
        <v>200000</v>
      </c>
      <c r="C124" s="28" t="str">
        <f>IF(V124="","",VLOOKUP(V124,所属!$B$2:$C$53,2,0))</f>
        <v/>
      </c>
      <c r="D124" s="64"/>
      <c r="F124" s="64">
        <f>入力一覧表!O42</f>
        <v>0</v>
      </c>
      <c r="G124" s="1" t="str">
        <f>入力一覧表!Q42</f>
        <v xml:space="preserve">  </v>
      </c>
      <c r="H124" s="1" t="str">
        <f>入力一覧表!R42</f>
        <v xml:space="preserve">  </v>
      </c>
      <c r="I124" s="1" t="str">
        <f t="shared" si="2"/>
        <v xml:space="preserve">  </v>
      </c>
      <c r="J124" s="1" t="str">
        <f>入力一覧表!U42</f>
        <v xml:space="preserve"> </v>
      </c>
      <c r="K124" s="1" t="str">
        <f>入力一覧表!X42</f>
        <v/>
      </c>
      <c r="L124" s="64">
        <v>2</v>
      </c>
      <c r="M124" s="64" t="str">
        <f>入力一覧表!T42</f>
        <v/>
      </c>
      <c r="N124" s="64" t="str">
        <f>入力一覧表!W42</f>
        <v/>
      </c>
      <c r="P124" s="64" t="s">
        <v>2647</v>
      </c>
      <c r="R124" s="64">
        <f>入力一覧表!M42</f>
        <v>0</v>
      </c>
      <c r="S124" s="64">
        <f>入力一覧表!P42</f>
        <v>0</v>
      </c>
      <c r="T124" s="64">
        <v>0</v>
      </c>
      <c r="U124" s="64">
        <v>2</v>
      </c>
      <c r="V124" t="str">
        <f>入力一覧表!S42</f>
        <v/>
      </c>
    </row>
    <row r="125" spans="1:22" x14ac:dyDescent="0.2">
      <c r="A125" s="110" t="str">
        <f>入力一覧表!N43</f>
        <v/>
      </c>
      <c r="B125" s="28">
        <f>200000+F125</f>
        <v>200000</v>
      </c>
      <c r="C125" s="28" t="str">
        <f>IF(V125="","",VLOOKUP(V125,所属!$B$2:$C$53,2,0))</f>
        <v/>
      </c>
      <c r="D125" s="64"/>
      <c r="F125" s="64">
        <f>入力一覧表!O43</f>
        <v>0</v>
      </c>
      <c r="G125" s="1" t="str">
        <f>入力一覧表!Q43</f>
        <v xml:space="preserve">  </v>
      </c>
      <c r="H125" s="1" t="str">
        <f>入力一覧表!R43</f>
        <v xml:space="preserve">  </v>
      </c>
      <c r="I125" s="1" t="str">
        <f t="shared" si="2"/>
        <v xml:space="preserve">  </v>
      </c>
      <c r="J125" s="1" t="str">
        <f>入力一覧表!U43</f>
        <v xml:space="preserve"> </v>
      </c>
      <c r="K125" s="1" t="str">
        <f>入力一覧表!X43</f>
        <v/>
      </c>
      <c r="L125" s="64">
        <v>2</v>
      </c>
      <c r="M125" s="64" t="str">
        <f>入力一覧表!T43</f>
        <v/>
      </c>
      <c r="N125" s="64" t="str">
        <f>入力一覧表!W43</f>
        <v/>
      </c>
      <c r="P125" s="64" t="s">
        <v>2647</v>
      </c>
      <c r="R125" s="64">
        <f>入力一覧表!M43</f>
        <v>0</v>
      </c>
      <c r="S125" s="64">
        <f>入力一覧表!P43</f>
        <v>0</v>
      </c>
      <c r="T125" s="64">
        <v>0</v>
      </c>
      <c r="U125" s="64">
        <v>2</v>
      </c>
      <c r="V125" t="str">
        <f>入力一覧表!S43</f>
        <v/>
      </c>
    </row>
    <row r="126" spans="1:22" x14ac:dyDescent="0.2">
      <c r="A126" s="110" t="str">
        <f>入力一覧表!N44</f>
        <v/>
      </c>
      <c r="B126" s="28">
        <f>200000+F126</f>
        <v>200000</v>
      </c>
      <c r="C126" s="28" t="str">
        <f>IF(V126="","",VLOOKUP(V126,所属!$B$2:$C$53,2,0))</f>
        <v/>
      </c>
      <c r="D126" s="64"/>
      <c r="F126" s="64">
        <f>入力一覧表!O44</f>
        <v>0</v>
      </c>
      <c r="G126" s="1" t="str">
        <f>入力一覧表!Q44</f>
        <v xml:space="preserve">  </v>
      </c>
      <c r="H126" s="1" t="str">
        <f>入力一覧表!R44</f>
        <v xml:space="preserve">  </v>
      </c>
      <c r="I126" s="1" t="str">
        <f t="shared" si="2"/>
        <v xml:space="preserve">  </v>
      </c>
      <c r="J126" s="1" t="str">
        <f>入力一覧表!U44</f>
        <v xml:space="preserve"> </v>
      </c>
      <c r="K126" s="1" t="str">
        <f>入力一覧表!X44</f>
        <v/>
      </c>
      <c r="L126" s="64">
        <v>2</v>
      </c>
      <c r="M126" s="64" t="str">
        <f>入力一覧表!T44</f>
        <v/>
      </c>
      <c r="N126" s="64" t="str">
        <f>入力一覧表!W44</f>
        <v/>
      </c>
      <c r="P126" s="64" t="s">
        <v>2647</v>
      </c>
      <c r="R126" s="64">
        <f>入力一覧表!M44</f>
        <v>0</v>
      </c>
      <c r="S126" s="64">
        <f>入力一覧表!P44</f>
        <v>0</v>
      </c>
      <c r="T126" s="64">
        <v>0</v>
      </c>
      <c r="U126" s="64">
        <v>2</v>
      </c>
      <c r="V126" t="str">
        <f>入力一覧表!S44</f>
        <v/>
      </c>
    </row>
    <row r="127" spans="1:22" x14ac:dyDescent="0.2">
      <c r="A127" s="110" t="str">
        <f>入力一覧表!N45</f>
        <v/>
      </c>
      <c r="B127" s="28">
        <f>200000+F127</f>
        <v>200000</v>
      </c>
      <c r="C127" s="28" t="str">
        <f>IF(V127="","",VLOOKUP(V127,所属!$B$2:$C$53,2,0))</f>
        <v/>
      </c>
      <c r="D127" s="64"/>
      <c r="F127" s="64">
        <f>入力一覧表!O45</f>
        <v>0</v>
      </c>
      <c r="G127" s="1" t="str">
        <f>入力一覧表!Q45</f>
        <v xml:space="preserve">  </v>
      </c>
      <c r="H127" s="1" t="str">
        <f>入力一覧表!R45</f>
        <v xml:space="preserve">  </v>
      </c>
      <c r="I127" s="1" t="str">
        <f t="shared" si="2"/>
        <v xml:space="preserve">  </v>
      </c>
      <c r="J127" s="1" t="str">
        <f>入力一覧表!U45</f>
        <v xml:space="preserve"> </v>
      </c>
      <c r="K127" s="1" t="str">
        <f>入力一覧表!X45</f>
        <v/>
      </c>
      <c r="L127" s="64">
        <v>2</v>
      </c>
      <c r="M127" s="64" t="str">
        <f>入力一覧表!T45</f>
        <v/>
      </c>
      <c r="N127" s="64" t="str">
        <f>入力一覧表!W45</f>
        <v/>
      </c>
      <c r="P127" s="64" t="s">
        <v>2647</v>
      </c>
      <c r="R127" s="64">
        <f>入力一覧表!M45</f>
        <v>0</v>
      </c>
      <c r="S127" s="64">
        <f>入力一覧表!P45</f>
        <v>0</v>
      </c>
      <c r="T127" s="64">
        <v>0</v>
      </c>
      <c r="U127" s="64">
        <v>2</v>
      </c>
      <c r="V127" t="str">
        <f>入力一覧表!S45</f>
        <v/>
      </c>
    </row>
    <row r="128" spans="1:22" x14ac:dyDescent="0.2">
      <c r="A128" s="110" t="str">
        <f>入力一覧表!N46</f>
        <v/>
      </c>
      <c r="B128" s="28">
        <f>200000+F128</f>
        <v>200000</v>
      </c>
      <c r="C128" s="28" t="str">
        <f>IF(V128="","",VLOOKUP(V128,所属!$B$2:$C$53,2,0))</f>
        <v/>
      </c>
      <c r="D128" s="64"/>
      <c r="F128" s="64">
        <f>入力一覧表!O46</f>
        <v>0</v>
      </c>
      <c r="G128" s="1" t="str">
        <f>入力一覧表!Q46</f>
        <v xml:space="preserve">  </v>
      </c>
      <c r="H128" s="1" t="str">
        <f>入力一覧表!R46</f>
        <v xml:space="preserve">  </v>
      </c>
      <c r="I128" s="1" t="str">
        <f t="shared" si="2"/>
        <v xml:space="preserve">  </v>
      </c>
      <c r="J128" s="1" t="str">
        <f>入力一覧表!U46</f>
        <v xml:space="preserve"> </v>
      </c>
      <c r="K128" s="1" t="str">
        <f>入力一覧表!X46</f>
        <v/>
      </c>
      <c r="L128" s="64">
        <v>2</v>
      </c>
      <c r="M128" s="64" t="str">
        <f>入力一覧表!T46</f>
        <v/>
      </c>
      <c r="N128" s="64" t="str">
        <f>入力一覧表!W46</f>
        <v/>
      </c>
      <c r="P128" s="64" t="s">
        <v>2647</v>
      </c>
      <c r="R128" s="64">
        <f>入力一覧表!M46</f>
        <v>0</v>
      </c>
      <c r="S128" s="64">
        <f>入力一覧表!P46</f>
        <v>0</v>
      </c>
      <c r="T128" s="64">
        <v>0</v>
      </c>
      <c r="U128" s="64">
        <v>2</v>
      </c>
      <c r="V128" t="str">
        <f>入力一覧表!S46</f>
        <v/>
      </c>
    </row>
    <row r="129" spans="1:22" x14ac:dyDescent="0.2">
      <c r="A129" s="110" t="str">
        <f>入力一覧表!N47</f>
        <v/>
      </c>
      <c r="B129" s="28">
        <f>200000+F129</f>
        <v>200000</v>
      </c>
      <c r="C129" s="28" t="str">
        <f>IF(V129="","",VLOOKUP(V129,所属!$B$2:$C$53,2,0))</f>
        <v/>
      </c>
      <c r="D129" s="64"/>
      <c r="F129" s="64">
        <f>入力一覧表!O47</f>
        <v>0</v>
      </c>
      <c r="G129" s="1" t="str">
        <f>入力一覧表!Q47</f>
        <v xml:space="preserve">  </v>
      </c>
      <c r="H129" s="1" t="str">
        <f>入力一覧表!R47</f>
        <v xml:space="preserve">  </v>
      </c>
      <c r="I129" s="1" t="str">
        <f t="shared" si="2"/>
        <v xml:space="preserve">  </v>
      </c>
      <c r="J129" s="1" t="str">
        <f>入力一覧表!U47</f>
        <v xml:space="preserve"> </v>
      </c>
      <c r="K129" s="1" t="str">
        <f>入力一覧表!X47</f>
        <v/>
      </c>
      <c r="L129" s="64">
        <v>2</v>
      </c>
      <c r="M129" s="64" t="str">
        <f>入力一覧表!T47</f>
        <v/>
      </c>
      <c r="N129" s="64" t="str">
        <f>入力一覧表!W47</f>
        <v/>
      </c>
      <c r="P129" s="64" t="s">
        <v>2647</v>
      </c>
      <c r="R129" s="64">
        <f>入力一覧表!M47</f>
        <v>0</v>
      </c>
      <c r="S129" s="64">
        <f>入力一覧表!P47</f>
        <v>0</v>
      </c>
      <c r="T129" s="64">
        <v>0</v>
      </c>
      <c r="U129" s="64">
        <v>2</v>
      </c>
      <c r="V129" t="str">
        <f>入力一覧表!S47</f>
        <v/>
      </c>
    </row>
    <row r="130" spans="1:22" x14ac:dyDescent="0.2">
      <c r="A130" s="110" t="str">
        <f>入力一覧表!N48</f>
        <v/>
      </c>
      <c r="B130" s="28">
        <f>200000+F130</f>
        <v>200000</v>
      </c>
      <c r="C130" s="28" t="str">
        <f>IF(V130="","",VLOOKUP(V130,所属!$B$2:$C$53,2,0))</f>
        <v/>
      </c>
      <c r="D130" s="64"/>
      <c r="F130" s="64">
        <f>入力一覧表!O48</f>
        <v>0</v>
      </c>
      <c r="G130" s="1" t="str">
        <f>入力一覧表!Q48</f>
        <v xml:space="preserve">  </v>
      </c>
      <c r="H130" s="1" t="str">
        <f>入力一覧表!R48</f>
        <v xml:space="preserve">  </v>
      </c>
      <c r="I130" s="1" t="str">
        <f t="shared" si="2"/>
        <v xml:space="preserve">  </v>
      </c>
      <c r="J130" s="1" t="str">
        <f>入力一覧表!U48</f>
        <v xml:space="preserve"> </v>
      </c>
      <c r="K130" s="1" t="str">
        <f>入力一覧表!X48</f>
        <v/>
      </c>
      <c r="L130" s="64">
        <v>2</v>
      </c>
      <c r="M130" s="64" t="str">
        <f>入力一覧表!T48</f>
        <v/>
      </c>
      <c r="N130" s="64" t="str">
        <f>入力一覧表!W48</f>
        <v/>
      </c>
      <c r="P130" s="64" t="s">
        <v>2647</v>
      </c>
      <c r="R130" s="64">
        <f>入力一覧表!M48</f>
        <v>0</v>
      </c>
      <c r="S130" s="64">
        <f>入力一覧表!P48</f>
        <v>0</v>
      </c>
      <c r="T130" s="64">
        <v>0</v>
      </c>
      <c r="U130" s="64">
        <v>2</v>
      </c>
      <c r="V130" t="str">
        <f>入力一覧表!S48</f>
        <v/>
      </c>
    </row>
    <row r="131" spans="1:22" x14ac:dyDescent="0.2">
      <c r="A131" s="110" t="str">
        <f>入力一覧表!N49</f>
        <v/>
      </c>
      <c r="B131" s="28">
        <f>200000+F131</f>
        <v>200000</v>
      </c>
      <c r="C131" s="28" t="str">
        <f>IF(V131="","",VLOOKUP(V131,所属!$B$2:$C$53,2,0))</f>
        <v/>
      </c>
      <c r="D131" s="64"/>
      <c r="F131" s="64">
        <f>入力一覧表!O49</f>
        <v>0</v>
      </c>
      <c r="G131" s="1" t="str">
        <f>入力一覧表!Q49</f>
        <v xml:space="preserve">  </v>
      </c>
      <c r="H131" s="1" t="str">
        <f>入力一覧表!R49</f>
        <v xml:space="preserve">  </v>
      </c>
      <c r="I131" s="1" t="str">
        <f t="shared" si="2"/>
        <v xml:space="preserve">  </v>
      </c>
      <c r="J131" s="1" t="str">
        <f>入力一覧表!U49</f>
        <v xml:space="preserve"> </v>
      </c>
      <c r="K131" s="1" t="str">
        <f>入力一覧表!X49</f>
        <v/>
      </c>
      <c r="L131" s="64">
        <v>2</v>
      </c>
      <c r="M131" s="64" t="str">
        <f>入力一覧表!T49</f>
        <v/>
      </c>
      <c r="N131" s="64" t="str">
        <f>入力一覧表!W49</f>
        <v/>
      </c>
      <c r="P131" s="64" t="s">
        <v>2647</v>
      </c>
      <c r="R131" s="64">
        <f>入力一覧表!M49</f>
        <v>0</v>
      </c>
      <c r="S131" s="64">
        <f>入力一覧表!P49</f>
        <v>0</v>
      </c>
      <c r="T131" s="64">
        <v>0</v>
      </c>
      <c r="U131" s="64">
        <v>2</v>
      </c>
      <c r="V131" t="str">
        <f>入力一覧表!S49</f>
        <v/>
      </c>
    </row>
    <row r="132" spans="1:22" x14ac:dyDescent="0.2">
      <c r="A132" s="110" t="str">
        <f>入力一覧表!N50</f>
        <v/>
      </c>
      <c r="B132" s="28">
        <f>200000+F132</f>
        <v>200000</v>
      </c>
      <c r="C132" s="28" t="str">
        <f>IF(V132="","",VLOOKUP(V132,所属!$B$2:$C$53,2,0))</f>
        <v/>
      </c>
      <c r="D132" s="64"/>
      <c r="F132" s="64">
        <f>入力一覧表!O50</f>
        <v>0</v>
      </c>
      <c r="G132" s="1" t="str">
        <f>入力一覧表!Q50</f>
        <v xml:space="preserve">  </v>
      </c>
      <c r="H132" s="1" t="str">
        <f>入力一覧表!R50</f>
        <v xml:space="preserve">  </v>
      </c>
      <c r="I132" s="1" t="str">
        <f t="shared" si="2"/>
        <v xml:space="preserve">  </v>
      </c>
      <c r="J132" s="1" t="str">
        <f>入力一覧表!U50</f>
        <v xml:space="preserve"> </v>
      </c>
      <c r="K132" s="1" t="str">
        <f>入力一覧表!X50</f>
        <v/>
      </c>
      <c r="L132" s="64">
        <v>2</v>
      </c>
      <c r="M132" s="64" t="str">
        <f>入力一覧表!T50</f>
        <v/>
      </c>
      <c r="N132" s="64" t="str">
        <f>入力一覧表!W50</f>
        <v/>
      </c>
      <c r="P132" s="64" t="s">
        <v>2647</v>
      </c>
      <c r="R132" s="64">
        <f>入力一覧表!M50</f>
        <v>0</v>
      </c>
      <c r="S132" s="64">
        <f>入力一覧表!P50</f>
        <v>0</v>
      </c>
      <c r="T132" s="64">
        <v>0</v>
      </c>
      <c r="U132" s="64">
        <v>2</v>
      </c>
      <c r="V132" t="str">
        <f>入力一覧表!S50</f>
        <v/>
      </c>
    </row>
    <row r="133" spans="1:22" x14ac:dyDescent="0.2">
      <c r="A133" s="110" t="str">
        <f>入力一覧表!N51</f>
        <v/>
      </c>
      <c r="B133" s="28">
        <f>200000+F133</f>
        <v>200000</v>
      </c>
      <c r="C133" s="28" t="str">
        <f>IF(V133="","",VLOOKUP(V133,所属!$B$2:$C$53,2,0))</f>
        <v/>
      </c>
      <c r="D133" s="64"/>
      <c r="F133" s="64">
        <f>入力一覧表!O51</f>
        <v>0</v>
      </c>
      <c r="G133" s="1" t="str">
        <f>入力一覧表!Q51</f>
        <v xml:space="preserve">  </v>
      </c>
      <c r="H133" s="1" t="str">
        <f>入力一覧表!R51</f>
        <v xml:space="preserve">  </v>
      </c>
      <c r="I133" s="1" t="str">
        <f t="shared" si="2"/>
        <v xml:space="preserve">  </v>
      </c>
      <c r="J133" s="1" t="str">
        <f>入力一覧表!U51</f>
        <v xml:space="preserve"> </v>
      </c>
      <c r="K133" s="1" t="str">
        <f>入力一覧表!X51</f>
        <v/>
      </c>
      <c r="L133" s="64">
        <v>2</v>
      </c>
      <c r="M133" s="64" t="str">
        <f>入力一覧表!T51</f>
        <v/>
      </c>
      <c r="N133" s="64" t="str">
        <f>入力一覧表!W51</f>
        <v/>
      </c>
      <c r="P133" s="64" t="s">
        <v>2647</v>
      </c>
      <c r="R133" s="64">
        <f>入力一覧表!M51</f>
        <v>0</v>
      </c>
      <c r="S133" s="64">
        <f>入力一覧表!P51</f>
        <v>0</v>
      </c>
      <c r="T133" s="64">
        <v>0</v>
      </c>
      <c r="U133" s="64">
        <v>2</v>
      </c>
      <c r="V133" t="str">
        <f>入力一覧表!S51</f>
        <v/>
      </c>
    </row>
    <row r="134" spans="1:22" x14ac:dyDescent="0.2">
      <c r="A134" s="110" t="str">
        <f>入力一覧表!N52</f>
        <v/>
      </c>
      <c r="B134" s="28">
        <f>200000+F134</f>
        <v>200000</v>
      </c>
      <c r="C134" s="28" t="str">
        <f>IF(V134="","",VLOOKUP(V134,所属!$B$2:$C$53,2,0))</f>
        <v/>
      </c>
      <c r="D134" s="64"/>
      <c r="F134" s="64">
        <f>入力一覧表!O52</f>
        <v>0</v>
      </c>
      <c r="G134" s="1" t="str">
        <f>入力一覧表!Q52</f>
        <v xml:space="preserve">  </v>
      </c>
      <c r="H134" s="1" t="str">
        <f>入力一覧表!R52</f>
        <v xml:space="preserve">  </v>
      </c>
      <c r="I134" s="1" t="str">
        <f t="shared" si="2"/>
        <v xml:space="preserve">  </v>
      </c>
      <c r="J134" s="1" t="str">
        <f>入力一覧表!U52</f>
        <v xml:space="preserve"> </v>
      </c>
      <c r="K134" s="1" t="str">
        <f>入力一覧表!X52</f>
        <v/>
      </c>
      <c r="L134" s="64">
        <v>2</v>
      </c>
      <c r="M134" s="64" t="str">
        <f>入力一覧表!T52</f>
        <v/>
      </c>
      <c r="N134" s="64" t="str">
        <f>入力一覧表!W52</f>
        <v/>
      </c>
      <c r="P134" s="64" t="s">
        <v>2647</v>
      </c>
      <c r="R134" s="64">
        <f>入力一覧表!M52</f>
        <v>0</v>
      </c>
      <c r="S134" s="64">
        <f>入力一覧表!P52</f>
        <v>0</v>
      </c>
      <c r="T134" s="64">
        <v>0</v>
      </c>
      <c r="U134" s="64">
        <v>2</v>
      </c>
      <c r="V134" t="str">
        <f>入力一覧表!S52</f>
        <v/>
      </c>
    </row>
    <row r="135" spans="1:22" x14ac:dyDescent="0.2">
      <c r="A135" s="110" t="str">
        <f>入力一覧表!N53</f>
        <v/>
      </c>
      <c r="B135" s="28">
        <f>200000+F135</f>
        <v>200000</v>
      </c>
      <c r="C135" s="28" t="str">
        <f>IF(V135="","",VLOOKUP(V135,所属!$B$2:$C$53,2,0))</f>
        <v/>
      </c>
      <c r="D135" s="64"/>
      <c r="F135" s="64">
        <f>入力一覧表!O53</f>
        <v>0</v>
      </c>
      <c r="G135" s="1" t="str">
        <f>入力一覧表!Q53</f>
        <v xml:space="preserve">  </v>
      </c>
      <c r="H135" s="1" t="str">
        <f>入力一覧表!R53</f>
        <v xml:space="preserve">  </v>
      </c>
      <c r="I135" s="1" t="str">
        <f t="shared" si="2"/>
        <v xml:space="preserve">  </v>
      </c>
      <c r="J135" s="1" t="str">
        <f>入力一覧表!U53</f>
        <v xml:space="preserve"> </v>
      </c>
      <c r="K135" s="1" t="str">
        <f>入力一覧表!X53</f>
        <v/>
      </c>
      <c r="L135" s="64">
        <v>2</v>
      </c>
      <c r="M135" s="64" t="str">
        <f>入力一覧表!T53</f>
        <v/>
      </c>
      <c r="N135" s="64" t="str">
        <f>入力一覧表!W53</f>
        <v/>
      </c>
      <c r="P135" s="64" t="s">
        <v>2647</v>
      </c>
      <c r="R135" s="64">
        <f>入力一覧表!M53</f>
        <v>0</v>
      </c>
      <c r="S135" s="64">
        <f>入力一覧表!P53</f>
        <v>0</v>
      </c>
      <c r="T135" s="64">
        <v>0</v>
      </c>
      <c r="U135" s="64">
        <v>2</v>
      </c>
      <c r="V135" t="str">
        <f>入力一覧表!S53</f>
        <v/>
      </c>
    </row>
    <row r="136" spans="1:22" x14ac:dyDescent="0.2">
      <c r="A136" s="110" t="str">
        <f>入力一覧表!N54</f>
        <v/>
      </c>
      <c r="B136" s="28">
        <f>200000+F136</f>
        <v>200000</v>
      </c>
      <c r="C136" s="28" t="str">
        <f>IF(V136="","",VLOOKUP(V136,所属!$B$2:$C$53,2,0))</f>
        <v/>
      </c>
      <c r="D136" s="64"/>
      <c r="F136" s="64">
        <f>入力一覧表!O54</f>
        <v>0</v>
      </c>
      <c r="G136" s="1" t="str">
        <f>入力一覧表!Q54</f>
        <v xml:space="preserve">  </v>
      </c>
      <c r="H136" s="1" t="str">
        <f>入力一覧表!R54</f>
        <v xml:space="preserve">  </v>
      </c>
      <c r="I136" s="1" t="str">
        <f t="shared" si="2"/>
        <v xml:space="preserve">  </v>
      </c>
      <c r="J136" s="1" t="str">
        <f>入力一覧表!U54</f>
        <v xml:space="preserve"> </v>
      </c>
      <c r="K136" s="1" t="str">
        <f>入力一覧表!X54</f>
        <v/>
      </c>
      <c r="L136" s="64">
        <v>2</v>
      </c>
      <c r="M136" s="64" t="str">
        <f>入力一覧表!T54</f>
        <v/>
      </c>
      <c r="N136" s="64" t="str">
        <f>入力一覧表!W54</f>
        <v/>
      </c>
      <c r="P136" s="64" t="s">
        <v>2647</v>
      </c>
      <c r="R136" s="64">
        <f>入力一覧表!M54</f>
        <v>0</v>
      </c>
      <c r="S136" s="64">
        <f>入力一覧表!P54</f>
        <v>0</v>
      </c>
      <c r="T136" s="64">
        <v>0</v>
      </c>
      <c r="U136" s="64">
        <v>2</v>
      </c>
      <c r="V136" t="str">
        <f>入力一覧表!S54</f>
        <v/>
      </c>
    </row>
    <row r="137" spans="1:22" x14ac:dyDescent="0.2">
      <c r="A137" s="110" t="str">
        <f>入力一覧表!N55</f>
        <v/>
      </c>
      <c r="B137" s="28">
        <f>200000+F137</f>
        <v>200000</v>
      </c>
      <c r="C137" s="28" t="str">
        <f>IF(V137="","",VLOOKUP(V137,所属!$B$2:$C$53,2,0))</f>
        <v/>
      </c>
      <c r="D137" s="64"/>
      <c r="F137" s="64">
        <f>入力一覧表!O55</f>
        <v>0</v>
      </c>
      <c r="G137" s="1" t="str">
        <f>入力一覧表!Q55</f>
        <v xml:space="preserve">  </v>
      </c>
      <c r="H137" s="1" t="str">
        <f>入力一覧表!R55</f>
        <v xml:space="preserve">  </v>
      </c>
      <c r="I137" s="1" t="str">
        <f t="shared" si="2"/>
        <v xml:space="preserve">  </v>
      </c>
      <c r="J137" s="1" t="str">
        <f>入力一覧表!U55</f>
        <v xml:space="preserve"> </v>
      </c>
      <c r="K137" s="1" t="str">
        <f>入力一覧表!X55</f>
        <v/>
      </c>
      <c r="L137" s="64">
        <v>2</v>
      </c>
      <c r="M137" s="64" t="str">
        <f>入力一覧表!T55</f>
        <v/>
      </c>
      <c r="N137" s="64" t="str">
        <f>入力一覧表!W55</f>
        <v/>
      </c>
      <c r="P137" s="64" t="s">
        <v>2647</v>
      </c>
      <c r="R137" s="64">
        <f>入力一覧表!M55</f>
        <v>0</v>
      </c>
      <c r="S137" s="64">
        <f>入力一覧表!P55</f>
        <v>0</v>
      </c>
      <c r="T137" s="64">
        <v>0</v>
      </c>
      <c r="U137" s="64">
        <v>2</v>
      </c>
      <c r="V137" t="str">
        <f>入力一覧表!S55</f>
        <v/>
      </c>
    </row>
    <row r="138" spans="1:22" x14ac:dyDescent="0.2">
      <c r="A138" s="110" t="str">
        <f>入力一覧表!N56</f>
        <v/>
      </c>
      <c r="B138" s="28">
        <f>200000+F138</f>
        <v>200000</v>
      </c>
      <c r="C138" s="28" t="str">
        <f>IF(V138="","",VLOOKUP(V138,所属!$B$2:$C$53,2,0))</f>
        <v/>
      </c>
      <c r="D138" s="64"/>
      <c r="F138" s="64">
        <f>入力一覧表!O56</f>
        <v>0</v>
      </c>
      <c r="G138" s="1" t="str">
        <f>入力一覧表!Q56</f>
        <v xml:space="preserve">  </v>
      </c>
      <c r="H138" s="1" t="str">
        <f>入力一覧表!R56</f>
        <v xml:space="preserve">  </v>
      </c>
      <c r="I138" s="1" t="str">
        <f t="shared" si="2"/>
        <v xml:space="preserve">  </v>
      </c>
      <c r="J138" s="1" t="str">
        <f>入力一覧表!U56</f>
        <v xml:space="preserve"> </v>
      </c>
      <c r="K138" s="1" t="str">
        <f>入力一覧表!X56</f>
        <v/>
      </c>
      <c r="L138" s="64">
        <v>2</v>
      </c>
      <c r="M138" s="64" t="str">
        <f>入力一覧表!T56</f>
        <v/>
      </c>
      <c r="N138" s="64" t="str">
        <f>入力一覧表!W56</f>
        <v/>
      </c>
      <c r="P138" s="64" t="s">
        <v>2647</v>
      </c>
      <c r="R138" s="64">
        <f>入力一覧表!M56</f>
        <v>0</v>
      </c>
      <c r="S138" s="64">
        <f>入力一覧表!P56</f>
        <v>0</v>
      </c>
      <c r="T138" s="64">
        <v>0</v>
      </c>
      <c r="U138" s="64">
        <v>2</v>
      </c>
      <c r="V138" t="str">
        <f>入力一覧表!S56</f>
        <v/>
      </c>
    </row>
    <row r="139" spans="1:22" x14ac:dyDescent="0.2">
      <c r="A139" s="110" t="str">
        <f>入力一覧表!N57</f>
        <v/>
      </c>
      <c r="B139" s="28">
        <f>200000+F139</f>
        <v>200000</v>
      </c>
      <c r="C139" s="28" t="str">
        <f>IF(V139="","",VLOOKUP(V139,所属!$B$2:$C$53,2,0))</f>
        <v/>
      </c>
      <c r="D139" s="64"/>
      <c r="F139" s="64">
        <f>入力一覧表!O57</f>
        <v>0</v>
      </c>
      <c r="G139" s="1" t="str">
        <f>入力一覧表!Q57</f>
        <v xml:space="preserve">  </v>
      </c>
      <c r="H139" s="1" t="str">
        <f>入力一覧表!R57</f>
        <v xml:space="preserve">  </v>
      </c>
      <c r="I139" s="1" t="str">
        <f t="shared" si="2"/>
        <v xml:space="preserve">  </v>
      </c>
      <c r="J139" s="1" t="str">
        <f>入力一覧表!U57</f>
        <v xml:space="preserve"> </v>
      </c>
      <c r="K139" s="1" t="str">
        <f>入力一覧表!X57</f>
        <v/>
      </c>
      <c r="L139" s="64">
        <v>2</v>
      </c>
      <c r="M139" s="64" t="str">
        <f>入力一覧表!T57</f>
        <v/>
      </c>
      <c r="N139" s="64" t="str">
        <f>入力一覧表!W57</f>
        <v/>
      </c>
      <c r="P139" s="64" t="s">
        <v>2647</v>
      </c>
      <c r="R139" s="64">
        <f>入力一覧表!M57</f>
        <v>0</v>
      </c>
      <c r="S139" s="64">
        <f>入力一覧表!P57</f>
        <v>0</v>
      </c>
      <c r="T139" s="64">
        <v>0</v>
      </c>
      <c r="U139" s="64">
        <v>2</v>
      </c>
      <c r="V139" t="str">
        <f>入力一覧表!S57</f>
        <v/>
      </c>
    </row>
    <row r="140" spans="1:22" x14ac:dyDescent="0.2">
      <c r="A140" s="110" t="str">
        <f>入力一覧表!N58</f>
        <v/>
      </c>
      <c r="B140" s="28">
        <f>200000+F140</f>
        <v>200000</v>
      </c>
      <c r="C140" s="28" t="str">
        <f>IF(V140="","",VLOOKUP(V140,所属!$B$2:$C$53,2,0))</f>
        <v/>
      </c>
      <c r="D140" s="64"/>
      <c r="F140" s="64">
        <f>入力一覧表!O58</f>
        <v>0</v>
      </c>
      <c r="G140" s="1" t="str">
        <f>入力一覧表!Q58</f>
        <v xml:space="preserve">  </v>
      </c>
      <c r="H140" s="1" t="str">
        <f>入力一覧表!R58</f>
        <v xml:space="preserve">  </v>
      </c>
      <c r="I140" s="1" t="str">
        <f t="shared" si="2"/>
        <v xml:space="preserve">  </v>
      </c>
      <c r="J140" s="1" t="str">
        <f>入力一覧表!U58</f>
        <v xml:space="preserve"> </v>
      </c>
      <c r="K140" s="1" t="str">
        <f>入力一覧表!X58</f>
        <v/>
      </c>
      <c r="L140" s="64">
        <v>2</v>
      </c>
      <c r="M140" s="64" t="str">
        <f>入力一覧表!T58</f>
        <v/>
      </c>
      <c r="N140" s="64" t="str">
        <f>入力一覧表!W58</f>
        <v/>
      </c>
      <c r="P140" s="64" t="s">
        <v>2647</v>
      </c>
      <c r="R140" s="64">
        <f>入力一覧表!M58</f>
        <v>0</v>
      </c>
      <c r="S140" s="64">
        <f>入力一覧表!P58</f>
        <v>0</v>
      </c>
      <c r="T140" s="64">
        <v>0</v>
      </c>
      <c r="U140" s="64">
        <v>2</v>
      </c>
      <c r="V140" t="str">
        <f>入力一覧表!S58</f>
        <v/>
      </c>
    </row>
    <row r="141" spans="1:22" x14ac:dyDescent="0.2">
      <c r="A141" s="110" t="str">
        <f>入力一覧表!N59</f>
        <v/>
      </c>
      <c r="B141" s="28">
        <f>200000+F141</f>
        <v>200000</v>
      </c>
      <c r="C141" s="28" t="str">
        <f>IF(V141="","",VLOOKUP(V141,所属!$B$2:$C$53,2,0))</f>
        <v/>
      </c>
      <c r="D141" s="64"/>
      <c r="F141" s="64">
        <f>入力一覧表!O59</f>
        <v>0</v>
      </c>
      <c r="G141" s="1" t="str">
        <f>入力一覧表!Q59</f>
        <v xml:space="preserve">  </v>
      </c>
      <c r="H141" s="1" t="str">
        <f>入力一覧表!R59</f>
        <v xml:space="preserve">  </v>
      </c>
      <c r="I141" s="1" t="str">
        <f t="shared" si="2"/>
        <v xml:space="preserve">  </v>
      </c>
      <c r="J141" s="1" t="str">
        <f>入力一覧表!U59</f>
        <v xml:space="preserve"> </v>
      </c>
      <c r="K141" s="1" t="str">
        <f>入力一覧表!X59</f>
        <v/>
      </c>
      <c r="L141" s="64">
        <v>2</v>
      </c>
      <c r="M141" s="64" t="str">
        <f>入力一覧表!T59</f>
        <v/>
      </c>
      <c r="N141" s="64" t="str">
        <f>入力一覧表!W59</f>
        <v/>
      </c>
      <c r="P141" s="64" t="s">
        <v>2647</v>
      </c>
      <c r="R141" s="64">
        <f>入力一覧表!M59</f>
        <v>0</v>
      </c>
      <c r="S141" s="64">
        <f>入力一覧表!P59</f>
        <v>0</v>
      </c>
      <c r="T141" s="64">
        <v>0</v>
      </c>
      <c r="U141" s="64">
        <v>2</v>
      </c>
      <c r="V141" t="str">
        <f>入力一覧表!S59</f>
        <v/>
      </c>
    </row>
    <row r="142" spans="1:22" x14ac:dyDescent="0.2">
      <c r="A142" s="110" t="str">
        <f>入力一覧表!N60</f>
        <v/>
      </c>
      <c r="B142" s="28">
        <f>200000+F142</f>
        <v>200000</v>
      </c>
      <c r="C142" s="28" t="str">
        <f>IF(V142="","",VLOOKUP(V142,所属!$B$2:$C$53,2,0))</f>
        <v/>
      </c>
      <c r="D142" s="64"/>
      <c r="F142" s="64">
        <f>入力一覧表!O60</f>
        <v>0</v>
      </c>
      <c r="G142" s="1" t="str">
        <f>入力一覧表!Q60</f>
        <v xml:space="preserve">  </v>
      </c>
      <c r="H142" s="1" t="str">
        <f>入力一覧表!R60</f>
        <v xml:space="preserve">  </v>
      </c>
      <c r="I142" s="1" t="str">
        <f t="shared" si="2"/>
        <v xml:space="preserve">  </v>
      </c>
      <c r="J142" s="1" t="str">
        <f>入力一覧表!U60</f>
        <v xml:space="preserve"> </v>
      </c>
      <c r="K142" s="1" t="str">
        <f>入力一覧表!X60</f>
        <v/>
      </c>
      <c r="L142" s="64">
        <v>2</v>
      </c>
      <c r="M142" s="64" t="str">
        <f>入力一覧表!T60</f>
        <v/>
      </c>
      <c r="N142" s="64" t="str">
        <f>入力一覧表!W60</f>
        <v/>
      </c>
      <c r="P142" s="64" t="s">
        <v>2647</v>
      </c>
      <c r="R142" s="64">
        <f>入力一覧表!M60</f>
        <v>0</v>
      </c>
      <c r="S142" s="64">
        <f>入力一覧表!P60</f>
        <v>0</v>
      </c>
      <c r="T142" s="64">
        <v>0</v>
      </c>
      <c r="U142" s="64">
        <v>2</v>
      </c>
      <c r="V142" t="str">
        <f>入力一覧表!S60</f>
        <v/>
      </c>
    </row>
    <row r="143" spans="1:22" x14ac:dyDescent="0.2">
      <c r="A143" s="110" t="str">
        <f>入力一覧表!N61</f>
        <v/>
      </c>
      <c r="B143" s="28">
        <f>200000+F143</f>
        <v>200000</v>
      </c>
      <c r="C143" s="28" t="str">
        <f>IF(V143="","",VLOOKUP(V143,所属!$B$2:$C$53,2,0))</f>
        <v/>
      </c>
      <c r="D143" s="64"/>
      <c r="F143" s="64">
        <f>入力一覧表!O61</f>
        <v>0</v>
      </c>
      <c r="G143" s="1" t="str">
        <f>入力一覧表!Q61</f>
        <v xml:space="preserve">  </v>
      </c>
      <c r="H143" s="1" t="str">
        <f>入力一覧表!R61</f>
        <v xml:space="preserve">  </v>
      </c>
      <c r="I143" s="1" t="str">
        <f t="shared" si="2"/>
        <v xml:space="preserve">  </v>
      </c>
      <c r="J143" s="1" t="str">
        <f>入力一覧表!U61</f>
        <v xml:space="preserve"> </v>
      </c>
      <c r="K143" s="1" t="str">
        <f>入力一覧表!X61</f>
        <v/>
      </c>
      <c r="L143" s="64">
        <v>2</v>
      </c>
      <c r="M143" s="64" t="str">
        <f>入力一覧表!T61</f>
        <v/>
      </c>
      <c r="N143" s="64" t="str">
        <f>入力一覧表!W61</f>
        <v/>
      </c>
      <c r="P143" s="64" t="s">
        <v>2647</v>
      </c>
      <c r="R143" s="64">
        <f>入力一覧表!M61</f>
        <v>0</v>
      </c>
      <c r="S143" s="64">
        <f>入力一覧表!P61</f>
        <v>0</v>
      </c>
      <c r="T143" s="64">
        <v>0</v>
      </c>
      <c r="U143" s="64">
        <v>2</v>
      </c>
      <c r="V143" t="str">
        <f>入力一覧表!S61</f>
        <v/>
      </c>
    </row>
    <row r="144" spans="1:22" x14ac:dyDescent="0.2">
      <c r="A144" s="110" t="str">
        <f>入力一覧表!N62</f>
        <v/>
      </c>
      <c r="B144" s="28">
        <f>200000+F144</f>
        <v>200000</v>
      </c>
      <c r="C144" s="28" t="str">
        <f>IF(V144="","",VLOOKUP(V144,所属!$B$2:$C$53,2,0))</f>
        <v/>
      </c>
      <c r="D144" s="64"/>
      <c r="F144" s="64">
        <f>入力一覧表!O62</f>
        <v>0</v>
      </c>
      <c r="G144" s="1" t="str">
        <f>入力一覧表!Q62</f>
        <v xml:space="preserve">  </v>
      </c>
      <c r="H144" s="1" t="str">
        <f>入力一覧表!R62</f>
        <v xml:space="preserve">  </v>
      </c>
      <c r="I144" s="1" t="str">
        <f t="shared" si="2"/>
        <v xml:space="preserve">  </v>
      </c>
      <c r="J144" s="1" t="str">
        <f>入力一覧表!U62</f>
        <v xml:space="preserve"> </v>
      </c>
      <c r="K144" s="1" t="str">
        <f>入力一覧表!X62</f>
        <v/>
      </c>
      <c r="L144" s="64">
        <v>2</v>
      </c>
      <c r="M144" s="64" t="str">
        <f>入力一覧表!T62</f>
        <v/>
      </c>
      <c r="N144" s="64" t="str">
        <f>入力一覧表!W62</f>
        <v/>
      </c>
      <c r="P144" s="64" t="s">
        <v>2647</v>
      </c>
      <c r="R144" s="64">
        <f>入力一覧表!M62</f>
        <v>0</v>
      </c>
      <c r="S144" s="64">
        <f>入力一覧表!P62</f>
        <v>0</v>
      </c>
      <c r="T144" s="64">
        <v>0</v>
      </c>
      <c r="U144" s="64">
        <v>2</v>
      </c>
      <c r="V144" t="str">
        <f>入力一覧表!S62</f>
        <v/>
      </c>
    </row>
    <row r="145" spans="1:22" x14ac:dyDescent="0.2">
      <c r="A145" s="110" t="str">
        <f>入力一覧表!N63</f>
        <v/>
      </c>
      <c r="B145" s="28">
        <f>200000+F145</f>
        <v>200000</v>
      </c>
      <c r="C145" s="28" t="str">
        <f>IF(V145="","",VLOOKUP(V145,所属!$B$2:$C$53,2,0))</f>
        <v/>
      </c>
      <c r="D145" s="64"/>
      <c r="F145" s="64">
        <f>入力一覧表!O63</f>
        <v>0</v>
      </c>
      <c r="G145" s="1" t="str">
        <f>入力一覧表!Q63</f>
        <v xml:space="preserve">  </v>
      </c>
      <c r="H145" s="1" t="str">
        <f>入力一覧表!R63</f>
        <v xml:space="preserve">  </v>
      </c>
      <c r="I145" s="1" t="str">
        <f t="shared" si="2"/>
        <v xml:space="preserve">  </v>
      </c>
      <c r="J145" s="1" t="str">
        <f>入力一覧表!U63</f>
        <v xml:space="preserve"> </v>
      </c>
      <c r="K145" s="1" t="str">
        <f>入力一覧表!X63</f>
        <v/>
      </c>
      <c r="L145" s="64">
        <v>2</v>
      </c>
      <c r="M145" s="64" t="str">
        <f>入力一覧表!T63</f>
        <v/>
      </c>
      <c r="N145" s="64" t="str">
        <f>入力一覧表!W63</f>
        <v/>
      </c>
      <c r="P145" s="64" t="s">
        <v>2647</v>
      </c>
      <c r="R145" s="64">
        <f>入力一覧表!M63</f>
        <v>0</v>
      </c>
      <c r="S145" s="64">
        <f>入力一覧表!P63</f>
        <v>0</v>
      </c>
      <c r="T145" s="64">
        <v>0</v>
      </c>
      <c r="U145" s="64">
        <v>2</v>
      </c>
      <c r="V145" t="str">
        <f>入力一覧表!S63</f>
        <v/>
      </c>
    </row>
    <row r="146" spans="1:22" x14ac:dyDescent="0.2">
      <c r="A146" s="110" t="str">
        <f>入力一覧表!N64</f>
        <v/>
      </c>
      <c r="B146" s="28">
        <f>200000+F146</f>
        <v>200000</v>
      </c>
      <c r="C146" s="28" t="str">
        <f>IF(V146="","",VLOOKUP(V146,所属!$B$2:$C$53,2,0))</f>
        <v/>
      </c>
      <c r="D146" s="64"/>
      <c r="F146" s="64">
        <f>入力一覧表!O64</f>
        <v>0</v>
      </c>
      <c r="G146" s="1" t="str">
        <f>入力一覧表!Q64</f>
        <v xml:space="preserve">  </v>
      </c>
      <c r="H146" s="1" t="str">
        <f>入力一覧表!R64</f>
        <v xml:space="preserve">  </v>
      </c>
      <c r="I146" s="1" t="str">
        <f t="shared" si="2"/>
        <v xml:space="preserve">  </v>
      </c>
      <c r="J146" s="1" t="str">
        <f>入力一覧表!U64</f>
        <v xml:space="preserve"> </v>
      </c>
      <c r="K146" s="1" t="str">
        <f>入力一覧表!X64</f>
        <v/>
      </c>
      <c r="L146" s="64">
        <v>2</v>
      </c>
      <c r="M146" s="64" t="str">
        <f>入力一覧表!T64</f>
        <v/>
      </c>
      <c r="N146" s="64" t="str">
        <f>入力一覧表!W64</f>
        <v/>
      </c>
      <c r="P146" s="64" t="s">
        <v>2647</v>
      </c>
      <c r="R146" s="64">
        <f>入力一覧表!M64</f>
        <v>0</v>
      </c>
      <c r="S146" s="64">
        <f>入力一覧表!P64</f>
        <v>0</v>
      </c>
      <c r="T146" s="64">
        <v>0</v>
      </c>
      <c r="U146" s="64">
        <v>2</v>
      </c>
      <c r="V146" t="str">
        <f>入力一覧表!S64</f>
        <v/>
      </c>
    </row>
    <row r="147" spans="1:22" x14ac:dyDescent="0.2">
      <c r="A147" s="110" t="str">
        <f>入力一覧表!N65</f>
        <v/>
      </c>
      <c r="B147" s="28">
        <f>200000+F147</f>
        <v>200000</v>
      </c>
      <c r="C147" s="28" t="str">
        <f>IF(V147="","",VLOOKUP(V147,所属!$B$2:$C$53,2,0))</f>
        <v/>
      </c>
      <c r="D147" s="64"/>
      <c r="F147" s="64">
        <f>入力一覧表!O65</f>
        <v>0</v>
      </c>
      <c r="G147" s="1" t="str">
        <f>入力一覧表!Q65</f>
        <v xml:space="preserve">  </v>
      </c>
      <c r="H147" s="1" t="str">
        <f>入力一覧表!R65</f>
        <v xml:space="preserve">  </v>
      </c>
      <c r="I147" s="1" t="str">
        <f t="shared" si="2"/>
        <v xml:space="preserve">  </v>
      </c>
      <c r="J147" s="1" t="str">
        <f>入力一覧表!U65</f>
        <v xml:space="preserve"> </v>
      </c>
      <c r="K147" s="1" t="str">
        <f>入力一覧表!X65</f>
        <v/>
      </c>
      <c r="L147" s="64">
        <v>2</v>
      </c>
      <c r="M147" s="64" t="str">
        <f>入力一覧表!T65</f>
        <v/>
      </c>
      <c r="N147" s="64" t="str">
        <f>入力一覧表!W65</f>
        <v/>
      </c>
      <c r="P147" s="64" t="s">
        <v>2647</v>
      </c>
      <c r="R147" s="64">
        <f>入力一覧表!M65</f>
        <v>0</v>
      </c>
      <c r="S147" s="64">
        <f>入力一覧表!P65</f>
        <v>0</v>
      </c>
      <c r="T147" s="64">
        <v>0</v>
      </c>
      <c r="U147" s="64">
        <v>2</v>
      </c>
      <c r="V147" t="str">
        <f>入力一覧表!S65</f>
        <v/>
      </c>
    </row>
    <row r="148" spans="1:22" x14ac:dyDescent="0.2">
      <c r="A148" s="110" t="str">
        <f>入力一覧表!N66</f>
        <v/>
      </c>
      <c r="B148" s="28">
        <f>200000+F148</f>
        <v>200000</v>
      </c>
      <c r="C148" s="28" t="str">
        <f>IF(V148="","",VLOOKUP(V148,所属!$B$2:$C$53,2,0))</f>
        <v/>
      </c>
      <c r="D148" s="64"/>
      <c r="F148" s="64">
        <f>入力一覧表!O66</f>
        <v>0</v>
      </c>
      <c r="G148" s="1" t="str">
        <f>入力一覧表!Q66</f>
        <v xml:space="preserve">  </v>
      </c>
      <c r="H148" s="1" t="str">
        <f>入力一覧表!R66</f>
        <v xml:space="preserve">  </v>
      </c>
      <c r="I148" s="1" t="str">
        <f t="shared" si="2"/>
        <v xml:space="preserve">  </v>
      </c>
      <c r="J148" s="1" t="str">
        <f>入力一覧表!U66</f>
        <v xml:space="preserve"> </v>
      </c>
      <c r="K148" s="1" t="str">
        <f>入力一覧表!X66</f>
        <v/>
      </c>
      <c r="L148" s="64">
        <v>2</v>
      </c>
      <c r="M148" s="64" t="str">
        <f>入力一覧表!T66</f>
        <v/>
      </c>
      <c r="N148" s="64" t="str">
        <f>入力一覧表!W66</f>
        <v/>
      </c>
      <c r="P148" s="64" t="s">
        <v>2647</v>
      </c>
      <c r="R148" s="64">
        <f>入力一覧表!M66</f>
        <v>0</v>
      </c>
      <c r="S148" s="64">
        <f>入力一覧表!P66</f>
        <v>0</v>
      </c>
      <c r="T148" s="64">
        <v>0</v>
      </c>
      <c r="U148" s="64">
        <v>2</v>
      </c>
      <c r="V148" t="str">
        <f>入力一覧表!S66</f>
        <v/>
      </c>
    </row>
    <row r="149" spans="1:22" x14ac:dyDescent="0.2">
      <c r="A149" s="110" t="str">
        <f>入力一覧表!N67</f>
        <v/>
      </c>
      <c r="B149" s="28">
        <f>200000+F149</f>
        <v>200000</v>
      </c>
      <c r="C149" s="28" t="str">
        <f>IF(V149="","",VLOOKUP(V149,所属!$B$2:$C$53,2,0))</f>
        <v/>
      </c>
      <c r="D149" s="64"/>
      <c r="F149" s="64">
        <f>入力一覧表!O67</f>
        <v>0</v>
      </c>
      <c r="G149" s="1" t="str">
        <f>入力一覧表!Q67</f>
        <v xml:space="preserve">  </v>
      </c>
      <c r="H149" s="1" t="str">
        <f>入力一覧表!R67</f>
        <v xml:space="preserve">  </v>
      </c>
      <c r="I149" s="1" t="str">
        <f t="shared" si="2"/>
        <v xml:space="preserve">  </v>
      </c>
      <c r="J149" s="1" t="str">
        <f>入力一覧表!U67</f>
        <v xml:space="preserve"> </v>
      </c>
      <c r="K149" s="1" t="str">
        <f>入力一覧表!X67</f>
        <v/>
      </c>
      <c r="L149" s="64">
        <v>2</v>
      </c>
      <c r="M149" s="64" t="str">
        <f>入力一覧表!T67</f>
        <v/>
      </c>
      <c r="N149" s="64" t="str">
        <f>入力一覧表!W67</f>
        <v/>
      </c>
      <c r="P149" s="64" t="s">
        <v>2647</v>
      </c>
      <c r="R149" s="64">
        <f>入力一覧表!M67</f>
        <v>0</v>
      </c>
      <c r="S149" s="64">
        <f>入力一覧表!P67</f>
        <v>0</v>
      </c>
      <c r="T149" s="64">
        <v>0</v>
      </c>
      <c r="U149" s="64">
        <v>2</v>
      </c>
      <c r="V149" t="str">
        <f>入力一覧表!S67</f>
        <v/>
      </c>
    </row>
    <row r="150" spans="1:22" x14ac:dyDescent="0.2">
      <c r="A150" s="110" t="str">
        <f>入力一覧表!N68</f>
        <v/>
      </c>
      <c r="B150" s="28">
        <f>200000+F150</f>
        <v>200000</v>
      </c>
      <c r="C150" s="28" t="str">
        <f>IF(V150="","",VLOOKUP(V150,所属!$B$2:$C$53,2,0))</f>
        <v/>
      </c>
      <c r="D150" s="64"/>
      <c r="F150" s="64">
        <f>入力一覧表!O68</f>
        <v>0</v>
      </c>
      <c r="G150" s="1" t="str">
        <f>入力一覧表!Q68</f>
        <v xml:space="preserve">  </v>
      </c>
      <c r="H150" s="1" t="str">
        <f>入力一覧表!R68</f>
        <v xml:space="preserve">  </v>
      </c>
      <c r="I150" s="1" t="str">
        <f t="shared" si="2"/>
        <v xml:space="preserve">  </v>
      </c>
      <c r="J150" s="1" t="str">
        <f>入力一覧表!U68</f>
        <v xml:space="preserve"> </v>
      </c>
      <c r="K150" s="1" t="str">
        <f>入力一覧表!X68</f>
        <v/>
      </c>
      <c r="L150" s="64">
        <v>2</v>
      </c>
      <c r="M150" s="64" t="str">
        <f>入力一覧表!T68</f>
        <v/>
      </c>
      <c r="N150" s="64" t="str">
        <f>入力一覧表!W68</f>
        <v/>
      </c>
      <c r="P150" s="64" t="s">
        <v>2647</v>
      </c>
      <c r="R150" s="64">
        <f>入力一覧表!M68</f>
        <v>0</v>
      </c>
      <c r="S150" s="64">
        <f>入力一覧表!P68</f>
        <v>0</v>
      </c>
      <c r="T150" s="64">
        <v>0</v>
      </c>
      <c r="U150" s="64">
        <v>2</v>
      </c>
      <c r="V150" t="str">
        <f>入力一覧表!S68</f>
        <v/>
      </c>
    </row>
    <row r="151" spans="1:22" x14ac:dyDescent="0.2">
      <c r="A151" s="110" t="str">
        <f>入力一覧表!N69</f>
        <v/>
      </c>
      <c r="B151" s="28">
        <f>200000+F151</f>
        <v>200000</v>
      </c>
      <c r="C151" s="28" t="str">
        <f>IF(V151="","",VLOOKUP(V151,所属!$B$2:$C$53,2,0))</f>
        <v/>
      </c>
      <c r="D151" s="64"/>
      <c r="F151" s="64">
        <f>入力一覧表!O69</f>
        <v>0</v>
      </c>
      <c r="G151" s="1" t="str">
        <f>入力一覧表!Q69</f>
        <v xml:space="preserve">  </v>
      </c>
      <c r="H151" s="1" t="str">
        <f>入力一覧表!R69</f>
        <v xml:space="preserve">  </v>
      </c>
      <c r="I151" s="1" t="str">
        <f t="shared" si="2"/>
        <v xml:space="preserve">  </v>
      </c>
      <c r="J151" s="1" t="str">
        <f>入力一覧表!U69</f>
        <v xml:space="preserve"> </v>
      </c>
      <c r="K151" s="1" t="str">
        <f>入力一覧表!X69</f>
        <v/>
      </c>
      <c r="L151" s="64">
        <v>2</v>
      </c>
      <c r="M151" s="64" t="str">
        <f>入力一覧表!T69</f>
        <v/>
      </c>
      <c r="N151" s="64" t="str">
        <f>入力一覧表!W69</f>
        <v/>
      </c>
      <c r="P151" s="64" t="s">
        <v>2647</v>
      </c>
      <c r="R151" s="64">
        <f>入力一覧表!M69</f>
        <v>0</v>
      </c>
      <c r="S151" s="64">
        <f>入力一覧表!P69</f>
        <v>0</v>
      </c>
      <c r="T151" s="64">
        <v>0</v>
      </c>
      <c r="U151" s="64">
        <v>2</v>
      </c>
      <c r="V151" t="str">
        <f>入力一覧表!S69</f>
        <v/>
      </c>
    </row>
    <row r="152" spans="1:22" x14ac:dyDescent="0.2">
      <c r="A152" s="110" t="str">
        <f>入力一覧表!N70</f>
        <v/>
      </c>
      <c r="B152" s="28">
        <f>200000+F152</f>
        <v>200000</v>
      </c>
      <c r="C152" s="28" t="str">
        <f>IF(V152="","",VLOOKUP(V152,所属!$B$2:$C$53,2,0))</f>
        <v/>
      </c>
      <c r="D152" s="64"/>
      <c r="F152" s="64">
        <f>入力一覧表!O70</f>
        <v>0</v>
      </c>
      <c r="G152" s="1" t="str">
        <f>入力一覧表!Q70</f>
        <v xml:space="preserve">  </v>
      </c>
      <c r="H152" s="1" t="str">
        <f>入力一覧表!R70</f>
        <v xml:space="preserve">  </v>
      </c>
      <c r="I152" s="1" t="str">
        <f t="shared" si="2"/>
        <v xml:space="preserve">  </v>
      </c>
      <c r="J152" s="1" t="str">
        <f>入力一覧表!U70</f>
        <v xml:space="preserve"> </v>
      </c>
      <c r="K152" s="1" t="str">
        <f>入力一覧表!X70</f>
        <v/>
      </c>
      <c r="L152" s="64">
        <v>2</v>
      </c>
      <c r="M152" s="64" t="str">
        <f>入力一覧表!T70</f>
        <v/>
      </c>
      <c r="N152" s="64" t="str">
        <f>入力一覧表!W70</f>
        <v/>
      </c>
      <c r="P152" s="64" t="s">
        <v>2647</v>
      </c>
      <c r="R152" s="64">
        <f>入力一覧表!M70</f>
        <v>0</v>
      </c>
      <c r="S152" s="64">
        <f>入力一覧表!P70</f>
        <v>0</v>
      </c>
      <c r="T152" s="64">
        <v>0</v>
      </c>
      <c r="U152" s="64">
        <v>2</v>
      </c>
      <c r="V152" t="str">
        <f>入力一覧表!S70</f>
        <v/>
      </c>
    </row>
    <row r="153" spans="1:22" x14ac:dyDescent="0.2">
      <c r="A153" s="110" t="str">
        <f>入力一覧表!N71</f>
        <v/>
      </c>
      <c r="B153" s="28">
        <f>200000+F153</f>
        <v>200000</v>
      </c>
      <c r="C153" s="28" t="str">
        <f>IF(V153="","",VLOOKUP(V153,所属!$B$2:$C$53,2,0))</f>
        <v/>
      </c>
      <c r="D153" s="64"/>
      <c r="F153" s="64">
        <f>入力一覧表!O71</f>
        <v>0</v>
      </c>
      <c r="G153" s="1" t="str">
        <f>入力一覧表!Q71</f>
        <v xml:space="preserve">  </v>
      </c>
      <c r="H153" s="1" t="str">
        <f>入力一覧表!R71</f>
        <v xml:space="preserve">  </v>
      </c>
      <c r="I153" s="1" t="str">
        <f t="shared" si="2"/>
        <v xml:space="preserve">  </v>
      </c>
      <c r="J153" s="1" t="str">
        <f>入力一覧表!U71</f>
        <v xml:space="preserve"> </v>
      </c>
      <c r="K153" s="1" t="str">
        <f>入力一覧表!X71</f>
        <v/>
      </c>
      <c r="L153" s="64">
        <v>2</v>
      </c>
      <c r="M153" s="64" t="str">
        <f>入力一覧表!T71</f>
        <v/>
      </c>
      <c r="N153" s="64" t="str">
        <f>入力一覧表!W71</f>
        <v/>
      </c>
      <c r="P153" s="64" t="s">
        <v>2647</v>
      </c>
      <c r="R153" s="64">
        <f>入力一覧表!M71</f>
        <v>0</v>
      </c>
      <c r="S153" s="64">
        <f>入力一覧表!P71</f>
        <v>0</v>
      </c>
      <c r="T153" s="64">
        <v>0</v>
      </c>
      <c r="U153" s="64">
        <v>2</v>
      </c>
      <c r="V153" t="str">
        <f>入力一覧表!S71</f>
        <v/>
      </c>
    </row>
    <row r="154" spans="1:22" x14ac:dyDescent="0.2">
      <c r="A154" s="110" t="str">
        <f>入力一覧表!N72</f>
        <v/>
      </c>
      <c r="B154" s="28">
        <f>200000+F154</f>
        <v>200000</v>
      </c>
      <c r="C154" s="28" t="str">
        <f>IF(V154="","",VLOOKUP(V154,所属!$B$2:$C$53,2,0))</f>
        <v/>
      </c>
      <c r="D154" s="64"/>
      <c r="F154" s="64">
        <f>入力一覧表!O72</f>
        <v>0</v>
      </c>
      <c r="G154" s="1" t="str">
        <f>入力一覧表!Q72</f>
        <v xml:space="preserve">  </v>
      </c>
      <c r="H154" s="1" t="str">
        <f>入力一覧表!R72</f>
        <v xml:space="preserve">  </v>
      </c>
      <c r="I154" s="1" t="str">
        <f t="shared" si="2"/>
        <v xml:space="preserve">  </v>
      </c>
      <c r="J154" s="1" t="str">
        <f>入力一覧表!U72</f>
        <v xml:space="preserve"> </v>
      </c>
      <c r="K154" s="1" t="str">
        <f>入力一覧表!X72</f>
        <v/>
      </c>
      <c r="L154" s="64">
        <v>2</v>
      </c>
      <c r="M154" s="64" t="str">
        <f>入力一覧表!T72</f>
        <v/>
      </c>
      <c r="N154" s="64" t="str">
        <f>入力一覧表!W72</f>
        <v/>
      </c>
      <c r="P154" s="64" t="s">
        <v>2647</v>
      </c>
      <c r="R154" s="64">
        <f>入力一覧表!M72</f>
        <v>0</v>
      </c>
      <c r="S154" s="64">
        <f>入力一覧表!P72</f>
        <v>0</v>
      </c>
      <c r="T154" s="64">
        <v>0</v>
      </c>
      <c r="U154" s="64">
        <v>2</v>
      </c>
      <c r="V154" t="str">
        <f>入力一覧表!S72</f>
        <v/>
      </c>
    </row>
    <row r="155" spans="1:22" x14ac:dyDescent="0.2">
      <c r="A155" s="110" t="str">
        <f>入力一覧表!N73</f>
        <v/>
      </c>
      <c r="B155" s="28">
        <f>200000+F155</f>
        <v>200000</v>
      </c>
      <c r="C155" s="28" t="str">
        <f>IF(V155="","",VLOOKUP(V155,所属!$B$2:$C$53,2,0))</f>
        <v/>
      </c>
      <c r="D155" s="64"/>
      <c r="F155" s="64">
        <f>入力一覧表!O73</f>
        <v>0</v>
      </c>
      <c r="G155" s="1" t="str">
        <f>入力一覧表!Q73</f>
        <v xml:space="preserve">  </v>
      </c>
      <c r="H155" s="1" t="str">
        <f>入力一覧表!R73</f>
        <v xml:space="preserve">  </v>
      </c>
      <c r="I155" s="1" t="str">
        <f t="shared" si="2"/>
        <v xml:space="preserve">  </v>
      </c>
      <c r="J155" s="1" t="str">
        <f>入力一覧表!U73</f>
        <v xml:space="preserve"> </v>
      </c>
      <c r="K155" s="1" t="str">
        <f>入力一覧表!X73</f>
        <v/>
      </c>
      <c r="L155" s="64">
        <v>2</v>
      </c>
      <c r="M155" s="64" t="str">
        <f>入力一覧表!T73</f>
        <v/>
      </c>
      <c r="N155" s="64" t="str">
        <f>入力一覧表!W73</f>
        <v/>
      </c>
      <c r="P155" s="64" t="s">
        <v>2647</v>
      </c>
      <c r="R155" s="64">
        <f>入力一覧表!M73</f>
        <v>0</v>
      </c>
      <c r="S155" s="64">
        <f>入力一覧表!P73</f>
        <v>0</v>
      </c>
      <c r="T155" s="64">
        <v>0</v>
      </c>
      <c r="U155" s="64">
        <v>2</v>
      </c>
      <c r="V155" t="str">
        <f>入力一覧表!S73</f>
        <v/>
      </c>
    </row>
    <row r="156" spans="1:22" x14ac:dyDescent="0.2">
      <c r="A156" s="110" t="str">
        <f>入力一覧表!N74</f>
        <v/>
      </c>
      <c r="B156" s="28">
        <f>200000+F156</f>
        <v>200000</v>
      </c>
      <c r="C156" s="28" t="str">
        <f>IF(V156="","",VLOOKUP(V156,所属!$B$2:$C$53,2,0))</f>
        <v/>
      </c>
      <c r="D156" s="64"/>
      <c r="F156" s="64">
        <f>入力一覧表!O74</f>
        <v>0</v>
      </c>
      <c r="G156" s="1" t="str">
        <f>入力一覧表!Q74</f>
        <v xml:space="preserve">  </v>
      </c>
      <c r="H156" s="1" t="str">
        <f>入力一覧表!R74</f>
        <v xml:space="preserve">  </v>
      </c>
      <c r="I156" s="1" t="str">
        <f t="shared" si="2"/>
        <v xml:space="preserve">  </v>
      </c>
      <c r="J156" s="1" t="str">
        <f>入力一覧表!U74</f>
        <v xml:space="preserve"> </v>
      </c>
      <c r="K156" s="1" t="str">
        <f>入力一覧表!X74</f>
        <v/>
      </c>
      <c r="L156" s="64">
        <v>2</v>
      </c>
      <c r="M156" s="64" t="str">
        <f>入力一覧表!T74</f>
        <v/>
      </c>
      <c r="N156" s="64" t="str">
        <f>入力一覧表!W74</f>
        <v/>
      </c>
      <c r="P156" s="64" t="s">
        <v>2647</v>
      </c>
      <c r="R156" s="64">
        <f>入力一覧表!M74</f>
        <v>0</v>
      </c>
      <c r="S156" s="64">
        <f>入力一覧表!P74</f>
        <v>0</v>
      </c>
      <c r="T156" s="64">
        <v>0</v>
      </c>
      <c r="U156" s="64">
        <v>2</v>
      </c>
      <c r="V156" t="str">
        <f>入力一覧表!S74</f>
        <v/>
      </c>
    </row>
    <row r="157" spans="1:22" x14ac:dyDescent="0.2">
      <c r="A157" s="110" t="str">
        <f>入力一覧表!N75</f>
        <v/>
      </c>
      <c r="B157" s="28">
        <f>200000+F157</f>
        <v>200000</v>
      </c>
      <c r="C157" s="28" t="str">
        <f>IF(V157="","",VLOOKUP(V157,所属!$B$2:$C$53,2,0))</f>
        <v/>
      </c>
      <c r="D157" s="64"/>
      <c r="F157" s="64">
        <f>入力一覧表!O75</f>
        <v>0</v>
      </c>
      <c r="G157" s="1" t="str">
        <f>入力一覧表!Q75</f>
        <v xml:space="preserve">  </v>
      </c>
      <c r="H157" s="1" t="str">
        <f>入力一覧表!R75</f>
        <v xml:space="preserve">  </v>
      </c>
      <c r="I157" s="1" t="str">
        <f t="shared" si="2"/>
        <v xml:space="preserve">  </v>
      </c>
      <c r="J157" s="1" t="str">
        <f>入力一覧表!U75</f>
        <v xml:space="preserve"> </v>
      </c>
      <c r="K157" s="1" t="str">
        <f>入力一覧表!X75</f>
        <v/>
      </c>
      <c r="L157" s="64">
        <v>2</v>
      </c>
      <c r="M157" s="64" t="str">
        <f>入力一覧表!T75</f>
        <v/>
      </c>
      <c r="N157" s="64" t="str">
        <f>入力一覧表!W75</f>
        <v/>
      </c>
      <c r="P157" s="64" t="s">
        <v>2647</v>
      </c>
      <c r="R157" s="64">
        <f>入力一覧表!M75</f>
        <v>0</v>
      </c>
      <c r="S157" s="64">
        <f>入力一覧表!P75</f>
        <v>0</v>
      </c>
      <c r="T157" s="64">
        <v>0</v>
      </c>
      <c r="U157" s="64">
        <v>2</v>
      </c>
      <c r="V157" t="str">
        <f>入力一覧表!S75</f>
        <v/>
      </c>
    </row>
    <row r="158" spans="1:22" x14ac:dyDescent="0.2">
      <c r="A158" s="110" t="str">
        <f>入力一覧表!N76</f>
        <v/>
      </c>
      <c r="B158" s="28">
        <f>200000+F158</f>
        <v>200000</v>
      </c>
      <c r="C158" s="28" t="str">
        <f>IF(V158="","",VLOOKUP(V158,所属!$B$2:$C$53,2,0))</f>
        <v/>
      </c>
      <c r="D158" s="64"/>
      <c r="F158" s="64">
        <f>入力一覧表!O76</f>
        <v>0</v>
      </c>
      <c r="G158" s="1" t="str">
        <f>入力一覧表!Q76</f>
        <v xml:space="preserve">  </v>
      </c>
      <c r="H158" s="1" t="str">
        <f>入力一覧表!R76</f>
        <v xml:space="preserve">  </v>
      </c>
      <c r="I158" s="1" t="str">
        <f t="shared" si="2"/>
        <v xml:space="preserve">  </v>
      </c>
      <c r="J158" s="1" t="str">
        <f>入力一覧表!U76</f>
        <v xml:space="preserve"> </v>
      </c>
      <c r="K158" s="1" t="str">
        <f>入力一覧表!X76</f>
        <v/>
      </c>
      <c r="L158" s="64">
        <v>2</v>
      </c>
      <c r="M158" s="64" t="str">
        <f>入力一覧表!T76</f>
        <v/>
      </c>
      <c r="N158" s="64" t="str">
        <f>入力一覧表!W76</f>
        <v/>
      </c>
      <c r="P158" s="64" t="s">
        <v>2647</v>
      </c>
      <c r="R158" s="64">
        <f>入力一覧表!M76</f>
        <v>0</v>
      </c>
      <c r="S158" s="64">
        <f>入力一覧表!P76</f>
        <v>0</v>
      </c>
      <c r="T158" s="64">
        <v>0</v>
      </c>
      <c r="U158" s="64">
        <v>2</v>
      </c>
      <c r="V158" t="str">
        <f>入力一覧表!S76</f>
        <v/>
      </c>
    </row>
    <row r="159" spans="1:22" x14ac:dyDescent="0.2">
      <c r="A159" s="110" t="str">
        <f>入力一覧表!N77</f>
        <v/>
      </c>
      <c r="B159" s="28">
        <f>200000+F159</f>
        <v>200000</v>
      </c>
      <c r="C159" s="28" t="str">
        <f>IF(V159="","",VLOOKUP(V159,所属!$B$2:$C$53,2,0))</f>
        <v/>
      </c>
      <c r="D159" s="64"/>
      <c r="F159" s="64">
        <f>入力一覧表!O77</f>
        <v>0</v>
      </c>
      <c r="G159" s="1" t="str">
        <f>入力一覧表!Q77</f>
        <v xml:space="preserve">  </v>
      </c>
      <c r="H159" s="1" t="str">
        <f>入力一覧表!R77</f>
        <v xml:space="preserve">  </v>
      </c>
      <c r="I159" s="1" t="str">
        <f t="shared" ref="I159:I183" si="3">G159</f>
        <v xml:space="preserve">  </v>
      </c>
      <c r="J159" s="1" t="str">
        <f>入力一覧表!U77</f>
        <v xml:space="preserve"> </v>
      </c>
      <c r="K159" s="1" t="str">
        <f>入力一覧表!X77</f>
        <v/>
      </c>
      <c r="L159" s="64">
        <v>2</v>
      </c>
      <c r="M159" s="64" t="str">
        <f>入力一覧表!T77</f>
        <v/>
      </c>
      <c r="N159" s="64" t="str">
        <f>入力一覧表!W77</f>
        <v/>
      </c>
      <c r="P159" s="64" t="s">
        <v>2647</v>
      </c>
      <c r="R159" s="64">
        <f>入力一覧表!M77</f>
        <v>0</v>
      </c>
      <c r="S159" s="64">
        <f>入力一覧表!P77</f>
        <v>0</v>
      </c>
      <c r="T159" s="64">
        <v>0</v>
      </c>
      <c r="U159" s="64">
        <v>2</v>
      </c>
      <c r="V159" t="str">
        <f>入力一覧表!S77</f>
        <v/>
      </c>
    </row>
    <row r="160" spans="1:22" x14ac:dyDescent="0.2">
      <c r="A160" s="110" t="str">
        <f>入力一覧表!N78</f>
        <v/>
      </c>
      <c r="B160" s="28">
        <f>200000+F160</f>
        <v>200000</v>
      </c>
      <c r="C160" s="28" t="str">
        <f>IF(V160="","",VLOOKUP(V160,所属!$B$2:$C$53,2,0))</f>
        <v/>
      </c>
      <c r="D160" s="64"/>
      <c r="F160" s="64">
        <f>入力一覧表!O78</f>
        <v>0</v>
      </c>
      <c r="G160" s="1" t="str">
        <f>入力一覧表!Q78</f>
        <v xml:space="preserve">  </v>
      </c>
      <c r="H160" s="1" t="str">
        <f>入力一覧表!R78</f>
        <v xml:space="preserve">  </v>
      </c>
      <c r="I160" s="1" t="str">
        <f t="shared" si="3"/>
        <v xml:space="preserve">  </v>
      </c>
      <c r="J160" s="1" t="str">
        <f>入力一覧表!U78</f>
        <v xml:space="preserve"> </v>
      </c>
      <c r="K160" s="1" t="str">
        <f>入力一覧表!X78</f>
        <v/>
      </c>
      <c r="L160" s="64">
        <v>2</v>
      </c>
      <c r="M160" s="64" t="str">
        <f>入力一覧表!T78</f>
        <v/>
      </c>
      <c r="N160" s="64" t="str">
        <f>入力一覧表!W78</f>
        <v/>
      </c>
      <c r="P160" s="64" t="s">
        <v>2647</v>
      </c>
      <c r="R160" s="64">
        <f>入力一覧表!M78</f>
        <v>0</v>
      </c>
      <c r="S160" s="64">
        <f>入力一覧表!P78</f>
        <v>0</v>
      </c>
      <c r="T160" s="64">
        <v>0</v>
      </c>
      <c r="U160" s="64">
        <v>2</v>
      </c>
      <c r="V160" t="str">
        <f>入力一覧表!S78</f>
        <v/>
      </c>
    </row>
    <row r="161" spans="1:22" x14ac:dyDescent="0.2">
      <c r="A161" s="110" t="str">
        <f>入力一覧表!N79</f>
        <v/>
      </c>
      <c r="B161" s="28">
        <f>200000+F161</f>
        <v>200000</v>
      </c>
      <c r="C161" s="28" t="str">
        <f>IF(V161="","",VLOOKUP(V161,所属!$B$2:$C$53,2,0))</f>
        <v/>
      </c>
      <c r="D161" s="64"/>
      <c r="F161" s="64">
        <f>入力一覧表!O79</f>
        <v>0</v>
      </c>
      <c r="G161" s="1" t="str">
        <f>入力一覧表!Q79</f>
        <v xml:space="preserve">  </v>
      </c>
      <c r="H161" s="1" t="str">
        <f>入力一覧表!R79</f>
        <v xml:space="preserve">  </v>
      </c>
      <c r="I161" s="1" t="str">
        <f t="shared" si="3"/>
        <v xml:space="preserve">  </v>
      </c>
      <c r="J161" s="1" t="str">
        <f>入力一覧表!U79</f>
        <v xml:space="preserve"> </v>
      </c>
      <c r="K161" s="1" t="str">
        <f>入力一覧表!X79</f>
        <v/>
      </c>
      <c r="L161" s="64">
        <v>2</v>
      </c>
      <c r="M161" s="64" t="str">
        <f>入力一覧表!T79</f>
        <v/>
      </c>
      <c r="N161" s="64" t="str">
        <f>入力一覧表!W79</f>
        <v/>
      </c>
      <c r="P161" s="64" t="s">
        <v>2647</v>
      </c>
      <c r="R161" s="64">
        <f>入力一覧表!M79</f>
        <v>0</v>
      </c>
      <c r="S161" s="64">
        <f>入力一覧表!P79</f>
        <v>0</v>
      </c>
      <c r="T161" s="64">
        <v>0</v>
      </c>
      <c r="U161" s="64">
        <v>2</v>
      </c>
      <c r="V161" t="str">
        <f>入力一覧表!S79</f>
        <v/>
      </c>
    </row>
    <row r="162" spans="1:22" x14ac:dyDescent="0.2">
      <c r="A162" s="110" t="str">
        <f>入力一覧表!N80</f>
        <v/>
      </c>
      <c r="B162" s="28">
        <f>200000+F162</f>
        <v>200000</v>
      </c>
      <c r="C162" s="28" t="str">
        <f>IF(V162="","",VLOOKUP(V162,所属!$B$2:$C$53,2,0))</f>
        <v/>
      </c>
      <c r="D162" s="64"/>
      <c r="F162" s="64">
        <f>入力一覧表!O80</f>
        <v>0</v>
      </c>
      <c r="G162" s="1" t="str">
        <f>入力一覧表!Q80</f>
        <v xml:space="preserve">  </v>
      </c>
      <c r="H162" s="1" t="str">
        <f>入力一覧表!R80</f>
        <v xml:space="preserve">  </v>
      </c>
      <c r="I162" s="1" t="str">
        <f t="shared" si="3"/>
        <v xml:space="preserve">  </v>
      </c>
      <c r="J162" s="1" t="str">
        <f>入力一覧表!U80</f>
        <v xml:space="preserve"> </v>
      </c>
      <c r="K162" s="1" t="str">
        <f>入力一覧表!X80</f>
        <v/>
      </c>
      <c r="L162" s="64">
        <v>2</v>
      </c>
      <c r="M162" s="64" t="str">
        <f>入力一覧表!T80</f>
        <v/>
      </c>
      <c r="N162" s="64" t="str">
        <f>入力一覧表!W80</f>
        <v/>
      </c>
      <c r="P162" s="64" t="s">
        <v>2647</v>
      </c>
      <c r="R162" s="64">
        <f>入力一覧表!M80</f>
        <v>0</v>
      </c>
      <c r="S162" s="64">
        <f>入力一覧表!P80</f>
        <v>0</v>
      </c>
      <c r="T162" s="64">
        <v>0</v>
      </c>
      <c r="U162" s="64">
        <v>2</v>
      </c>
      <c r="V162" t="str">
        <f>入力一覧表!S80</f>
        <v/>
      </c>
    </row>
    <row r="163" spans="1:22" x14ac:dyDescent="0.2">
      <c r="A163" s="110" t="str">
        <f>入力一覧表!N81</f>
        <v/>
      </c>
      <c r="B163" s="28">
        <f>200000+F163</f>
        <v>200000</v>
      </c>
      <c r="C163" s="28" t="str">
        <f>IF(V163="","",VLOOKUP(V163,所属!$B$2:$C$53,2,0))</f>
        <v/>
      </c>
      <c r="D163" s="64"/>
      <c r="F163" s="64">
        <f>入力一覧表!O81</f>
        <v>0</v>
      </c>
      <c r="G163" s="1" t="str">
        <f>入力一覧表!Q81</f>
        <v xml:space="preserve">  </v>
      </c>
      <c r="H163" s="1" t="str">
        <f>入力一覧表!R81</f>
        <v xml:space="preserve">  </v>
      </c>
      <c r="I163" s="1" t="str">
        <f t="shared" si="3"/>
        <v xml:space="preserve">  </v>
      </c>
      <c r="J163" s="1" t="str">
        <f>入力一覧表!U81</f>
        <v xml:space="preserve"> </v>
      </c>
      <c r="K163" s="1" t="str">
        <f>入力一覧表!X81</f>
        <v/>
      </c>
      <c r="L163" s="64">
        <v>2</v>
      </c>
      <c r="M163" s="64" t="str">
        <f>入力一覧表!T81</f>
        <v/>
      </c>
      <c r="N163" s="64" t="str">
        <f>入力一覧表!W81</f>
        <v/>
      </c>
      <c r="P163" s="64" t="s">
        <v>2647</v>
      </c>
      <c r="R163" s="64">
        <f>入力一覧表!M81</f>
        <v>0</v>
      </c>
      <c r="S163" s="64">
        <f>入力一覧表!P81</f>
        <v>0</v>
      </c>
      <c r="T163" s="64">
        <v>0</v>
      </c>
      <c r="U163" s="64">
        <v>2</v>
      </c>
      <c r="V163" t="str">
        <f>入力一覧表!S81</f>
        <v/>
      </c>
    </row>
    <row r="164" spans="1:22" x14ac:dyDescent="0.2">
      <c r="A164" s="110" t="str">
        <f>入力一覧表!N82</f>
        <v/>
      </c>
      <c r="B164" s="28">
        <f>200000+F164</f>
        <v>200000</v>
      </c>
      <c r="C164" s="28" t="str">
        <f>IF(V164="","",VLOOKUP(V164,所属!$B$2:$C$53,2,0))</f>
        <v/>
      </c>
      <c r="D164" s="64"/>
      <c r="F164" s="64">
        <f>入力一覧表!O82</f>
        <v>0</v>
      </c>
      <c r="G164" s="1" t="str">
        <f>入力一覧表!Q82</f>
        <v xml:space="preserve">  </v>
      </c>
      <c r="H164" s="1" t="str">
        <f>入力一覧表!R82</f>
        <v xml:space="preserve">  </v>
      </c>
      <c r="I164" s="1" t="str">
        <f t="shared" si="3"/>
        <v xml:space="preserve">  </v>
      </c>
      <c r="J164" s="1" t="str">
        <f>入力一覧表!U82</f>
        <v xml:space="preserve"> </v>
      </c>
      <c r="K164" s="1" t="str">
        <f>入力一覧表!X82</f>
        <v/>
      </c>
      <c r="L164" s="64">
        <v>2</v>
      </c>
      <c r="M164" s="64" t="str">
        <f>入力一覧表!T82</f>
        <v/>
      </c>
      <c r="N164" s="64" t="str">
        <f>入力一覧表!W82</f>
        <v/>
      </c>
      <c r="P164" s="64" t="s">
        <v>2647</v>
      </c>
      <c r="R164" s="64">
        <f>入力一覧表!M82</f>
        <v>0</v>
      </c>
      <c r="S164" s="64">
        <f>入力一覧表!P82</f>
        <v>0</v>
      </c>
      <c r="T164" s="64">
        <v>0</v>
      </c>
      <c r="U164" s="64">
        <v>2</v>
      </c>
      <c r="V164" t="str">
        <f>入力一覧表!S82</f>
        <v/>
      </c>
    </row>
    <row r="165" spans="1:22" x14ac:dyDescent="0.2">
      <c r="A165" s="110" t="str">
        <f>入力一覧表!N83</f>
        <v/>
      </c>
      <c r="B165" s="28">
        <f>200000+F165</f>
        <v>200000</v>
      </c>
      <c r="C165" s="28" t="str">
        <f>IF(V165="","",VLOOKUP(V165,所属!$B$2:$C$53,2,0))</f>
        <v/>
      </c>
      <c r="D165" s="64"/>
      <c r="F165" s="64">
        <f>入力一覧表!O83</f>
        <v>0</v>
      </c>
      <c r="G165" s="1" t="str">
        <f>入力一覧表!Q83</f>
        <v xml:space="preserve">  </v>
      </c>
      <c r="H165" s="1" t="str">
        <f>入力一覧表!R83</f>
        <v xml:space="preserve">  </v>
      </c>
      <c r="I165" s="1" t="str">
        <f t="shared" si="3"/>
        <v xml:space="preserve">  </v>
      </c>
      <c r="J165" s="1" t="str">
        <f>入力一覧表!U83</f>
        <v xml:space="preserve"> </v>
      </c>
      <c r="K165" s="1" t="str">
        <f>入力一覧表!X83</f>
        <v/>
      </c>
      <c r="L165" s="64">
        <v>2</v>
      </c>
      <c r="M165" s="64" t="str">
        <f>入力一覧表!T83</f>
        <v/>
      </c>
      <c r="N165" s="64" t="str">
        <f>入力一覧表!W83</f>
        <v/>
      </c>
      <c r="P165" s="64" t="s">
        <v>2647</v>
      </c>
      <c r="R165" s="64">
        <f>入力一覧表!M83</f>
        <v>0</v>
      </c>
      <c r="S165" s="64">
        <f>入力一覧表!P83</f>
        <v>0</v>
      </c>
      <c r="T165" s="64">
        <v>0</v>
      </c>
      <c r="U165" s="64">
        <v>2</v>
      </c>
      <c r="V165" t="str">
        <f>入力一覧表!S83</f>
        <v/>
      </c>
    </row>
    <row r="166" spans="1:22" x14ac:dyDescent="0.2">
      <c r="A166" s="110" t="str">
        <f>入力一覧表!N84</f>
        <v/>
      </c>
      <c r="B166" s="28">
        <f>200000+F166</f>
        <v>200000</v>
      </c>
      <c r="C166" s="28" t="str">
        <f>IF(V166="","",VLOOKUP(V166,所属!$B$2:$C$53,2,0))</f>
        <v/>
      </c>
      <c r="D166" s="64"/>
      <c r="F166" s="64">
        <f>入力一覧表!O84</f>
        <v>0</v>
      </c>
      <c r="G166" s="1" t="str">
        <f>入力一覧表!Q84</f>
        <v xml:space="preserve">  </v>
      </c>
      <c r="H166" s="1" t="str">
        <f>入力一覧表!R84</f>
        <v xml:space="preserve">  </v>
      </c>
      <c r="I166" s="1" t="str">
        <f t="shared" si="3"/>
        <v xml:space="preserve">  </v>
      </c>
      <c r="J166" s="1" t="str">
        <f>入力一覧表!U84</f>
        <v xml:space="preserve"> </v>
      </c>
      <c r="K166" s="1" t="str">
        <f>入力一覧表!X84</f>
        <v/>
      </c>
      <c r="L166" s="64">
        <v>2</v>
      </c>
      <c r="M166" s="64" t="str">
        <f>入力一覧表!T84</f>
        <v/>
      </c>
      <c r="N166" s="64" t="str">
        <f>入力一覧表!W84</f>
        <v/>
      </c>
      <c r="P166" s="64" t="s">
        <v>2647</v>
      </c>
      <c r="R166" s="64">
        <f>入力一覧表!M84</f>
        <v>0</v>
      </c>
      <c r="S166" s="64">
        <f>入力一覧表!P84</f>
        <v>0</v>
      </c>
      <c r="T166" s="64">
        <v>0</v>
      </c>
      <c r="U166" s="64">
        <v>2</v>
      </c>
      <c r="V166" t="str">
        <f>入力一覧表!S84</f>
        <v/>
      </c>
    </row>
    <row r="167" spans="1:22" x14ac:dyDescent="0.2">
      <c r="A167" s="110" t="str">
        <f>入力一覧表!N85</f>
        <v/>
      </c>
      <c r="B167" s="28">
        <f>200000+F167</f>
        <v>200000</v>
      </c>
      <c r="C167" s="28" t="str">
        <f>IF(V167="","",VLOOKUP(V167,所属!$B$2:$C$53,2,0))</f>
        <v/>
      </c>
      <c r="D167" s="64"/>
      <c r="F167" s="64">
        <f>入力一覧表!O85</f>
        <v>0</v>
      </c>
      <c r="G167" s="1" t="str">
        <f>入力一覧表!Q85</f>
        <v xml:space="preserve">  </v>
      </c>
      <c r="H167" s="1" t="str">
        <f>入力一覧表!R85</f>
        <v xml:space="preserve">  </v>
      </c>
      <c r="I167" s="1" t="str">
        <f t="shared" si="3"/>
        <v xml:space="preserve">  </v>
      </c>
      <c r="J167" s="1" t="str">
        <f>入力一覧表!U85</f>
        <v xml:space="preserve"> </v>
      </c>
      <c r="K167" s="1" t="str">
        <f>入力一覧表!X85</f>
        <v/>
      </c>
      <c r="L167" s="64">
        <v>2</v>
      </c>
      <c r="M167" s="64" t="str">
        <f>入力一覧表!T85</f>
        <v/>
      </c>
      <c r="N167" s="64" t="str">
        <f>入力一覧表!W85</f>
        <v/>
      </c>
      <c r="P167" s="64" t="s">
        <v>2647</v>
      </c>
      <c r="R167" s="64">
        <f>入力一覧表!M85</f>
        <v>0</v>
      </c>
      <c r="S167" s="64">
        <f>入力一覧表!P85</f>
        <v>0</v>
      </c>
      <c r="T167" s="64">
        <v>0</v>
      </c>
      <c r="U167" s="64">
        <v>2</v>
      </c>
      <c r="V167" t="str">
        <f>入力一覧表!S85</f>
        <v/>
      </c>
    </row>
    <row r="168" spans="1:22" x14ac:dyDescent="0.2">
      <c r="A168" s="110" t="str">
        <f>入力一覧表!N86</f>
        <v/>
      </c>
      <c r="B168" s="28">
        <f>200000+F168</f>
        <v>200000</v>
      </c>
      <c r="C168" s="28" t="str">
        <f>IF(V168="","",VLOOKUP(V168,所属!$B$2:$C$53,2,0))</f>
        <v/>
      </c>
      <c r="D168" s="64"/>
      <c r="F168" s="64">
        <f>入力一覧表!O86</f>
        <v>0</v>
      </c>
      <c r="G168" s="1" t="str">
        <f>入力一覧表!Q86</f>
        <v xml:space="preserve">  </v>
      </c>
      <c r="H168" s="1" t="str">
        <f>入力一覧表!R86</f>
        <v xml:space="preserve">  </v>
      </c>
      <c r="I168" s="1" t="str">
        <f t="shared" si="3"/>
        <v xml:space="preserve">  </v>
      </c>
      <c r="J168" s="1" t="str">
        <f>入力一覧表!U86</f>
        <v xml:space="preserve"> </v>
      </c>
      <c r="K168" s="1" t="str">
        <f>入力一覧表!X86</f>
        <v/>
      </c>
      <c r="L168" s="64">
        <v>2</v>
      </c>
      <c r="M168" s="64" t="str">
        <f>入力一覧表!T86</f>
        <v/>
      </c>
      <c r="N168" s="64" t="str">
        <f>入力一覧表!W86</f>
        <v/>
      </c>
      <c r="P168" s="64" t="s">
        <v>2647</v>
      </c>
      <c r="R168" s="64">
        <f>入力一覧表!M86</f>
        <v>0</v>
      </c>
      <c r="S168" s="64">
        <f>入力一覧表!P86</f>
        <v>0</v>
      </c>
      <c r="T168" s="64">
        <v>0</v>
      </c>
      <c r="U168" s="64">
        <v>2</v>
      </c>
      <c r="V168" t="str">
        <f>入力一覧表!S86</f>
        <v/>
      </c>
    </row>
    <row r="169" spans="1:22" x14ac:dyDescent="0.2">
      <c r="A169" s="110" t="str">
        <f>入力一覧表!N87</f>
        <v/>
      </c>
      <c r="B169" s="28">
        <f>200000+F169</f>
        <v>200000</v>
      </c>
      <c r="C169" s="28" t="str">
        <f>IF(V169="","",VLOOKUP(V169,所属!$B$2:$C$53,2,0))</f>
        <v/>
      </c>
      <c r="D169" s="64"/>
      <c r="F169" s="64">
        <f>入力一覧表!O87</f>
        <v>0</v>
      </c>
      <c r="G169" s="1" t="str">
        <f>入力一覧表!Q87</f>
        <v xml:space="preserve">  </v>
      </c>
      <c r="H169" s="1" t="str">
        <f>入力一覧表!R87</f>
        <v xml:space="preserve">  </v>
      </c>
      <c r="I169" s="1" t="str">
        <f t="shared" si="3"/>
        <v xml:space="preserve">  </v>
      </c>
      <c r="J169" s="1" t="str">
        <f>入力一覧表!U87</f>
        <v xml:space="preserve"> </v>
      </c>
      <c r="K169" s="1" t="str">
        <f>入力一覧表!X87</f>
        <v/>
      </c>
      <c r="L169" s="64">
        <v>2</v>
      </c>
      <c r="M169" s="64" t="str">
        <f>入力一覧表!T87</f>
        <v/>
      </c>
      <c r="N169" s="64" t="str">
        <f>入力一覧表!W87</f>
        <v/>
      </c>
      <c r="P169" s="64" t="s">
        <v>2647</v>
      </c>
      <c r="R169" s="64">
        <f>入力一覧表!M87</f>
        <v>0</v>
      </c>
      <c r="S169" s="64">
        <f>入力一覧表!P87</f>
        <v>0</v>
      </c>
      <c r="T169" s="64">
        <v>0</v>
      </c>
      <c r="U169" s="64">
        <v>2</v>
      </c>
      <c r="V169" t="str">
        <f>入力一覧表!S87</f>
        <v/>
      </c>
    </row>
    <row r="170" spans="1:22" x14ac:dyDescent="0.2">
      <c r="A170" s="110" t="str">
        <f>入力一覧表!N88</f>
        <v/>
      </c>
      <c r="B170" s="28">
        <f>200000+F170</f>
        <v>200000</v>
      </c>
      <c r="C170" s="28" t="str">
        <f>IF(V170="","",VLOOKUP(V170,所属!$B$2:$C$53,2,0))</f>
        <v/>
      </c>
      <c r="D170" s="64"/>
      <c r="F170" s="64">
        <f>入力一覧表!O88</f>
        <v>0</v>
      </c>
      <c r="G170" s="1" t="str">
        <f>入力一覧表!Q88</f>
        <v xml:space="preserve">  </v>
      </c>
      <c r="H170" s="1" t="str">
        <f>入力一覧表!R88</f>
        <v xml:space="preserve">  </v>
      </c>
      <c r="I170" s="1" t="str">
        <f t="shared" si="3"/>
        <v xml:space="preserve">  </v>
      </c>
      <c r="J170" s="1" t="str">
        <f>入力一覧表!U88</f>
        <v xml:space="preserve"> </v>
      </c>
      <c r="K170" s="1" t="str">
        <f>入力一覧表!X88</f>
        <v/>
      </c>
      <c r="L170" s="64">
        <v>2</v>
      </c>
      <c r="M170" s="64" t="str">
        <f>入力一覧表!T88</f>
        <v/>
      </c>
      <c r="N170" s="64" t="str">
        <f>入力一覧表!W88</f>
        <v/>
      </c>
      <c r="P170" s="64" t="s">
        <v>2647</v>
      </c>
      <c r="R170" s="64">
        <f>入力一覧表!M88</f>
        <v>0</v>
      </c>
      <c r="S170" s="64">
        <f>入力一覧表!P88</f>
        <v>0</v>
      </c>
      <c r="T170" s="64">
        <v>0</v>
      </c>
      <c r="U170" s="64">
        <v>2</v>
      </c>
      <c r="V170" t="str">
        <f>入力一覧表!S88</f>
        <v/>
      </c>
    </row>
    <row r="171" spans="1:22" x14ac:dyDescent="0.2">
      <c r="A171" s="110" t="str">
        <f>入力一覧表!N89</f>
        <v/>
      </c>
      <c r="B171" s="28">
        <f>200000+F171</f>
        <v>200000</v>
      </c>
      <c r="C171" s="28" t="str">
        <f>IF(V171="","",VLOOKUP(V171,所属!$B$2:$C$53,2,0))</f>
        <v/>
      </c>
      <c r="D171" s="64"/>
      <c r="F171" s="64">
        <f>入力一覧表!O89</f>
        <v>0</v>
      </c>
      <c r="G171" s="1" t="str">
        <f>入力一覧表!Q89</f>
        <v xml:space="preserve">  </v>
      </c>
      <c r="H171" s="1" t="str">
        <f>入力一覧表!R89</f>
        <v xml:space="preserve">  </v>
      </c>
      <c r="I171" s="1" t="str">
        <f t="shared" si="3"/>
        <v xml:space="preserve">  </v>
      </c>
      <c r="J171" s="1" t="str">
        <f>入力一覧表!U89</f>
        <v xml:space="preserve"> </v>
      </c>
      <c r="K171" s="1" t="str">
        <f>入力一覧表!X89</f>
        <v/>
      </c>
      <c r="L171" s="64">
        <v>2</v>
      </c>
      <c r="M171" s="64" t="str">
        <f>入力一覧表!T89</f>
        <v/>
      </c>
      <c r="N171" s="64" t="str">
        <f>入力一覧表!W89</f>
        <v/>
      </c>
      <c r="P171" s="64" t="s">
        <v>2647</v>
      </c>
      <c r="R171" s="64">
        <f>入力一覧表!M89</f>
        <v>0</v>
      </c>
      <c r="S171" s="64">
        <f>入力一覧表!P89</f>
        <v>0</v>
      </c>
      <c r="T171" s="64">
        <v>0</v>
      </c>
      <c r="U171" s="64">
        <v>2</v>
      </c>
      <c r="V171" t="str">
        <f>入力一覧表!S89</f>
        <v/>
      </c>
    </row>
    <row r="172" spans="1:22" x14ac:dyDescent="0.2">
      <c r="A172" s="110" t="str">
        <f>入力一覧表!N90</f>
        <v/>
      </c>
      <c r="B172" s="28">
        <f>200000+F172</f>
        <v>200000</v>
      </c>
      <c r="C172" s="28" t="str">
        <f>IF(V172="","",VLOOKUP(V172,所属!$B$2:$C$53,2,0))</f>
        <v/>
      </c>
      <c r="D172" s="64"/>
      <c r="F172" s="64">
        <f>入力一覧表!O90</f>
        <v>0</v>
      </c>
      <c r="G172" s="1" t="str">
        <f>入力一覧表!Q90</f>
        <v xml:space="preserve">  </v>
      </c>
      <c r="H172" s="1" t="str">
        <f>入力一覧表!R90</f>
        <v xml:space="preserve">  </v>
      </c>
      <c r="I172" s="1" t="str">
        <f t="shared" si="3"/>
        <v xml:space="preserve">  </v>
      </c>
      <c r="J172" s="1" t="str">
        <f>入力一覧表!U90</f>
        <v xml:space="preserve"> </v>
      </c>
      <c r="K172" s="1" t="str">
        <f>入力一覧表!X90</f>
        <v/>
      </c>
      <c r="L172" s="64">
        <v>2</v>
      </c>
      <c r="M172" s="64" t="str">
        <f>入力一覧表!T90</f>
        <v/>
      </c>
      <c r="N172" s="64" t="str">
        <f>入力一覧表!W90</f>
        <v/>
      </c>
      <c r="P172" s="64" t="s">
        <v>2647</v>
      </c>
      <c r="R172" s="64">
        <f>入力一覧表!M90</f>
        <v>0</v>
      </c>
      <c r="S172" s="64">
        <f>入力一覧表!P90</f>
        <v>0</v>
      </c>
      <c r="T172" s="64">
        <v>0</v>
      </c>
      <c r="U172" s="64">
        <v>2</v>
      </c>
      <c r="V172" t="str">
        <f>入力一覧表!S90</f>
        <v/>
      </c>
    </row>
    <row r="173" spans="1:22" x14ac:dyDescent="0.2">
      <c r="A173" s="110" t="str">
        <f>入力一覧表!N91</f>
        <v/>
      </c>
      <c r="B173" s="28">
        <f>200000+F173</f>
        <v>200000</v>
      </c>
      <c r="C173" s="28" t="str">
        <f>IF(V173="","",VLOOKUP(V173,所属!$B$2:$C$53,2,0))</f>
        <v/>
      </c>
      <c r="D173" s="64"/>
      <c r="F173" s="64">
        <f>入力一覧表!O91</f>
        <v>0</v>
      </c>
      <c r="G173" s="1" t="str">
        <f>入力一覧表!Q91</f>
        <v xml:space="preserve">  </v>
      </c>
      <c r="H173" s="1" t="str">
        <f>入力一覧表!R91</f>
        <v xml:space="preserve">  </v>
      </c>
      <c r="I173" s="1" t="str">
        <f t="shared" si="3"/>
        <v xml:space="preserve">  </v>
      </c>
      <c r="J173" s="1" t="str">
        <f>入力一覧表!U91</f>
        <v xml:space="preserve"> </v>
      </c>
      <c r="K173" s="1" t="str">
        <f>入力一覧表!X91</f>
        <v/>
      </c>
      <c r="L173" s="64">
        <v>2</v>
      </c>
      <c r="M173" s="64" t="str">
        <f>入力一覧表!T91</f>
        <v/>
      </c>
      <c r="N173" s="64" t="str">
        <f>入力一覧表!W91</f>
        <v/>
      </c>
      <c r="P173" s="64" t="s">
        <v>2647</v>
      </c>
      <c r="R173" s="64">
        <f>入力一覧表!M91</f>
        <v>0</v>
      </c>
      <c r="S173" s="64">
        <f>入力一覧表!P91</f>
        <v>0</v>
      </c>
      <c r="T173" s="64">
        <v>0</v>
      </c>
      <c r="U173" s="64">
        <v>2</v>
      </c>
      <c r="V173" t="str">
        <f>入力一覧表!S91</f>
        <v/>
      </c>
    </row>
    <row r="174" spans="1:22" x14ac:dyDescent="0.2">
      <c r="A174" s="110" t="str">
        <f>入力一覧表!N92</f>
        <v/>
      </c>
      <c r="B174" s="28">
        <f>200000+F174</f>
        <v>200000</v>
      </c>
      <c r="C174" s="28" t="str">
        <f>IF(V174="","",VLOOKUP(V174,所属!$B$2:$C$53,2,0))</f>
        <v/>
      </c>
      <c r="D174" s="64"/>
      <c r="F174" s="64">
        <f>入力一覧表!O92</f>
        <v>0</v>
      </c>
      <c r="G174" s="1" t="str">
        <f>入力一覧表!Q92</f>
        <v xml:space="preserve">  </v>
      </c>
      <c r="H174" s="1" t="str">
        <f>入力一覧表!R92</f>
        <v xml:space="preserve">  </v>
      </c>
      <c r="I174" s="1" t="str">
        <f t="shared" si="3"/>
        <v xml:space="preserve">  </v>
      </c>
      <c r="J174" s="1" t="str">
        <f>入力一覧表!U92</f>
        <v xml:space="preserve"> </v>
      </c>
      <c r="K174" s="1" t="str">
        <f>入力一覧表!X92</f>
        <v/>
      </c>
      <c r="L174" s="64">
        <v>2</v>
      </c>
      <c r="M174" s="64" t="str">
        <f>入力一覧表!T92</f>
        <v/>
      </c>
      <c r="N174" s="64" t="str">
        <f>入力一覧表!W92</f>
        <v/>
      </c>
      <c r="P174" s="64" t="s">
        <v>2647</v>
      </c>
      <c r="R174" s="64">
        <f>入力一覧表!M92</f>
        <v>0</v>
      </c>
      <c r="S174" s="64">
        <f>入力一覧表!P92</f>
        <v>0</v>
      </c>
      <c r="T174" s="64">
        <v>0</v>
      </c>
      <c r="U174" s="64">
        <v>2</v>
      </c>
      <c r="V174" t="str">
        <f>入力一覧表!S92</f>
        <v/>
      </c>
    </row>
    <row r="175" spans="1:22" x14ac:dyDescent="0.2">
      <c r="A175" s="110" t="str">
        <f>入力一覧表!N93</f>
        <v/>
      </c>
      <c r="B175" s="28">
        <f>200000+F175</f>
        <v>200000</v>
      </c>
      <c r="C175" s="28" t="str">
        <f>IF(V175="","",VLOOKUP(V175,所属!$B$2:$C$53,2,0))</f>
        <v/>
      </c>
      <c r="D175" s="64"/>
      <c r="F175" s="64">
        <f>入力一覧表!O93</f>
        <v>0</v>
      </c>
      <c r="G175" s="1" t="str">
        <f>入力一覧表!Q93</f>
        <v xml:space="preserve">  </v>
      </c>
      <c r="H175" s="1" t="str">
        <f>入力一覧表!R93</f>
        <v xml:space="preserve">  </v>
      </c>
      <c r="I175" s="1" t="str">
        <f t="shared" si="3"/>
        <v xml:space="preserve">  </v>
      </c>
      <c r="J175" s="1" t="str">
        <f>入力一覧表!U93</f>
        <v xml:space="preserve"> </v>
      </c>
      <c r="K175" s="1" t="str">
        <f>入力一覧表!X93</f>
        <v/>
      </c>
      <c r="L175" s="64">
        <v>2</v>
      </c>
      <c r="M175" s="64" t="str">
        <f>入力一覧表!T93</f>
        <v/>
      </c>
      <c r="N175" s="64" t="str">
        <f>入力一覧表!W93</f>
        <v/>
      </c>
      <c r="P175" s="64" t="s">
        <v>2647</v>
      </c>
      <c r="R175" s="64">
        <f>入力一覧表!M93</f>
        <v>0</v>
      </c>
      <c r="S175" s="64">
        <f>入力一覧表!P93</f>
        <v>0</v>
      </c>
      <c r="T175" s="64">
        <v>0</v>
      </c>
      <c r="U175" s="64">
        <v>2</v>
      </c>
      <c r="V175" t="str">
        <f>入力一覧表!S93</f>
        <v/>
      </c>
    </row>
    <row r="176" spans="1:22" x14ac:dyDescent="0.2">
      <c r="A176" s="110" t="str">
        <f>入力一覧表!N94</f>
        <v/>
      </c>
      <c r="B176" s="28">
        <f>200000+F176</f>
        <v>200000</v>
      </c>
      <c r="C176" s="28" t="str">
        <f>IF(V176="","",VLOOKUP(V176,所属!$B$2:$C$53,2,0))</f>
        <v/>
      </c>
      <c r="D176" s="64"/>
      <c r="F176" s="64">
        <f>入力一覧表!O94</f>
        <v>0</v>
      </c>
      <c r="G176" s="1" t="str">
        <f>入力一覧表!Q94</f>
        <v xml:space="preserve">  </v>
      </c>
      <c r="H176" s="1" t="str">
        <f>入力一覧表!R94</f>
        <v xml:space="preserve">  </v>
      </c>
      <c r="I176" s="1" t="str">
        <f t="shared" si="3"/>
        <v xml:space="preserve">  </v>
      </c>
      <c r="J176" s="1" t="str">
        <f>入力一覧表!U94</f>
        <v xml:space="preserve"> </v>
      </c>
      <c r="K176" s="1" t="str">
        <f>入力一覧表!X94</f>
        <v/>
      </c>
      <c r="L176" s="64">
        <v>2</v>
      </c>
      <c r="M176" s="64" t="str">
        <f>入力一覧表!T94</f>
        <v/>
      </c>
      <c r="N176" s="64" t="str">
        <f>入力一覧表!W94</f>
        <v/>
      </c>
      <c r="P176" s="64" t="s">
        <v>2647</v>
      </c>
      <c r="R176" s="64">
        <f>入力一覧表!M94</f>
        <v>0</v>
      </c>
      <c r="S176" s="64">
        <f>入力一覧表!P94</f>
        <v>0</v>
      </c>
      <c r="T176" s="64">
        <v>0</v>
      </c>
      <c r="U176" s="64">
        <v>2</v>
      </c>
      <c r="V176" t="str">
        <f>入力一覧表!S94</f>
        <v/>
      </c>
    </row>
    <row r="177" spans="1:22" x14ac:dyDescent="0.2">
      <c r="A177" s="110" t="str">
        <f>入力一覧表!N95</f>
        <v/>
      </c>
      <c r="B177" s="28">
        <f>200000+F177</f>
        <v>200000</v>
      </c>
      <c r="C177" s="28" t="str">
        <f>IF(V177="","",VLOOKUP(V177,所属!$B$2:$C$53,2,0))</f>
        <v/>
      </c>
      <c r="D177" s="64"/>
      <c r="F177" s="64">
        <f>入力一覧表!O95</f>
        <v>0</v>
      </c>
      <c r="G177" s="1" t="str">
        <f>入力一覧表!Q95</f>
        <v xml:space="preserve">  </v>
      </c>
      <c r="H177" s="1" t="str">
        <f>入力一覧表!R95</f>
        <v xml:space="preserve">  </v>
      </c>
      <c r="I177" s="1" t="str">
        <f t="shared" si="3"/>
        <v xml:space="preserve">  </v>
      </c>
      <c r="J177" s="1" t="str">
        <f>入力一覧表!U95</f>
        <v xml:space="preserve"> </v>
      </c>
      <c r="K177" s="1" t="str">
        <f>入力一覧表!X95</f>
        <v/>
      </c>
      <c r="L177" s="64">
        <v>2</v>
      </c>
      <c r="M177" s="64" t="str">
        <f>入力一覧表!T95</f>
        <v/>
      </c>
      <c r="N177" s="64" t="str">
        <f>入力一覧表!W95</f>
        <v/>
      </c>
      <c r="P177" s="64" t="s">
        <v>2647</v>
      </c>
      <c r="R177" s="64">
        <f>入力一覧表!M95</f>
        <v>0</v>
      </c>
      <c r="S177" s="64">
        <f>入力一覧表!P95</f>
        <v>0</v>
      </c>
      <c r="T177" s="64">
        <v>0</v>
      </c>
      <c r="U177" s="64">
        <v>2</v>
      </c>
      <c r="V177" t="str">
        <f>入力一覧表!S95</f>
        <v/>
      </c>
    </row>
    <row r="178" spans="1:22" x14ac:dyDescent="0.2">
      <c r="A178" s="110" t="str">
        <f>入力一覧表!N96</f>
        <v/>
      </c>
      <c r="B178" s="28">
        <f>200000+F178</f>
        <v>200000</v>
      </c>
      <c r="C178" s="28" t="str">
        <f>IF(V178="","",VLOOKUP(V178,所属!$B$2:$C$53,2,0))</f>
        <v/>
      </c>
      <c r="D178" s="64"/>
      <c r="F178" s="64">
        <f>入力一覧表!O96</f>
        <v>0</v>
      </c>
      <c r="G178" s="1" t="str">
        <f>入力一覧表!Q96</f>
        <v xml:space="preserve">  </v>
      </c>
      <c r="H178" s="1" t="str">
        <f>入力一覧表!R96</f>
        <v xml:space="preserve">  </v>
      </c>
      <c r="I178" s="1" t="str">
        <f t="shared" si="3"/>
        <v xml:space="preserve">  </v>
      </c>
      <c r="J178" s="1" t="str">
        <f>入力一覧表!U96</f>
        <v xml:space="preserve"> </v>
      </c>
      <c r="K178" s="1" t="str">
        <f>入力一覧表!X96</f>
        <v/>
      </c>
      <c r="L178" s="64">
        <v>2</v>
      </c>
      <c r="M178" s="64" t="str">
        <f>入力一覧表!T96</f>
        <v/>
      </c>
      <c r="N178" s="64" t="str">
        <f>入力一覧表!W96</f>
        <v/>
      </c>
      <c r="P178" s="64" t="s">
        <v>2647</v>
      </c>
      <c r="R178" s="64">
        <f>入力一覧表!M96</f>
        <v>0</v>
      </c>
      <c r="S178" s="64">
        <f>入力一覧表!P96</f>
        <v>0</v>
      </c>
      <c r="T178" s="64">
        <v>0</v>
      </c>
      <c r="U178" s="64">
        <v>2</v>
      </c>
      <c r="V178" t="str">
        <f>入力一覧表!S96</f>
        <v/>
      </c>
    </row>
    <row r="179" spans="1:22" x14ac:dyDescent="0.2">
      <c r="A179" s="110" t="str">
        <f>入力一覧表!N97</f>
        <v/>
      </c>
      <c r="B179" s="28">
        <f>200000+F179</f>
        <v>200000</v>
      </c>
      <c r="C179" s="28" t="str">
        <f>IF(V179="","",VLOOKUP(V179,所属!$B$2:$C$53,2,0))</f>
        <v/>
      </c>
      <c r="D179" s="64"/>
      <c r="F179" s="64">
        <f>入力一覧表!O97</f>
        <v>0</v>
      </c>
      <c r="G179" s="1" t="str">
        <f>入力一覧表!Q97</f>
        <v xml:space="preserve">  </v>
      </c>
      <c r="H179" s="1" t="str">
        <f>入力一覧表!R97</f>
        <v xml:space="preserve">  </v>
      </c>
      <c r="I179" s="1" t="str">
        <f t="shared" si="3"/>
        <v xml:space="preserve">  </v>
      </c>
      <c r="J179" s="1" t="str">
        <f>入力一覧表!U97</f>
        <v xml:space="preserve"> </v>
      </c>
      <c r="K179" s="1" t="str">
        <f>入力一覧表!X97</f>
        <v/>
      </c>
      <c r="L179" s="64">
        <v>2</v>
      </c>
      <c r="M179" s="64" t="str">
        <f>入力一覧表!T97</f>
        <v/>
      </c>
      <c r="N179" s="64" t="str">
        <f>入力一覧表!W97</f>
        <v/>
      </c>
      <c r="P179" s="64" t="s">
        <v>2647</v>
      </c>
      <c r="R179" s="64">
        <f>入力一覧表!M97</f>
        <v>0</v>
      </c>
      <c r="S179" s="64">
        <f>入力一覧表!P97</f>
        <v>0</v>
      </c>
      <c r="T179" s="64">
        <v>0</v>
      </c>
      <c r="U179" s="64">
        <v>2</v>
      </c>
      <c r="V179" t="str">
        <f>入力一覧表!S97</f>
        <v/>
      </c>
    </row>
    <row r="180" spans="1:22" x14ac:dyDescent="0.2">
      <c r="A180" s="110" t="str">
        <f>入力一覧表!N98</f>
        <v/>
      </c>
      <c r="B180" s="28">
        <f>200000+F180</f>
        <v>200000</v>
      </c>
      <c r="C180" s="28" t="str">
        <f>IF(V180="","",VLOOKUP(V180,所属!$B$2:$C$53,2,0))</f>
        <v/>
      </c>
      <c r="D180" s="64"/>
      <c r="F180" s="64">
        <f>入力一覧表!O98</f>
        <v>0</v>
      </c>
      <c r="G180" s="1" t="str">
        <f>入力一覧表!Q98</f>
        <v xml:space="preserve">  </v>
      </c>
      <c r="H180" s="1" t="str">
        <f>入力一覧表!R98</f>
        <v xml:space="preserve">  </v>
      </c>
      <c r="I180" s="1" t="str">
        <f t="shared" si="3"/>
        <v xml:space="preserve">  </v>
      </c>
      <c r="J180" s="1" t="str">
        <f>入力一覧表!U98</f>
        <v xml:space="preserve"> </v>
      </c>
      <c r="K180" s="1" t="str">
        <f>入力一覧表!X98</f>
        <v/>
      </c>
      <c r="L180" s="64">
        <v>2</v>
      </c>
      <c r="M180" s="64" t="str">
        <f>入力一覧表!T98</f>
        <v/>
      </c>
      <c r="N180" s="64" t="str">
        <f>入力一覧表!W98</f>
        <v/>
      </c>
      <c r="P180" s="64" t="s">
        <v>2647</v>
      </c>
      <c r="R180" s="64">
        <f>入力一覧表!M98</f>
        <v>0</v>
      </c>
      <c r="S180" s="64">
        <f>入力一覧表!P98</f>
        <v>0</v>
      </c>
      <c r="T180" s="64">
        <v>0</v>
      </c>
      <c r="U180" s="64">
        <v>2</v>
      </c>
      <c r="V180" t="str">
        <f>入力一覧表!S98</f>
        <v/>
      </c>
    </row>
    <row r="181" spans="1:22" x14ac:dyDescent="0.2">
      <c r="A181" s="110" t="str">
        <f>入力一覧表!N99</f>
        <v/>
      </c>
      <c r="B181" s="28">
        <f>200000+F181</f>
        <v>200000</v>
      </c>
      <c r="C181" s="28" t="str">
        <f>IF(V181="","",VLOOKUP(V181,所属!$B$2:$C$53,2,0))</f>
        <v/>
      </c>
      <c r="D181" s="64"/>
      <c r="F181" s="64">
        <f>入力一覧表!O99</f>
        <v>0</v>
      </c>
      <c r="G181" s="1" t="str">
        <f>入力一覧表!Q99</f>
        <v xml:space="preserve">  </v>
      </c>
      <c r="H181" s="1" t="str">
        <f>入力一覧表!R99</f>
        <v xml:space="preserve">  </v>
      </c>
      <c r="I181" s="1" t="str">
        <f t="shared" si="3"/>
        <v xml:space="preserve">  </v>
      </c>
      <c r="J181" s="1" t="str">
        <f>入力一覧表!U99</f>
        <v xml:space="preserve"> </v>
      </c>
      <c r="K181" s="1" t="str">
        <f>入力一覧表!X99</f>
        <v/>
      </c>
      <c r="L181" s="64">
        <v>2</v>
      </c>
      <c r="M181" s="64" t="str">
        <f>入力一覧表!T99</f>
        <v/>
      </c>
      <c r="N181" s="64" t="str">
        <f>入力一覧表!W99</f>
        <v/>
      </c>
      <c r="P181" s="64" t="s">
        <v>2647</v>
      </c>
      <c r="R181" s="64">
        <f>入力一覧表!M99</f>
        <v>0</v>
      </c>
      <c r="S181" s="64">
        <f>入力一覧表!P99</f>
        <v>0</v>
      </c>
      <c r="T181" s="64">
        <v>0</v>
      </c>
      <c r="U181" s="64">
        <v>2</v>
      </c>
      <c r="V181" t="str">
        <f>入力一覧表!S99</f>
        <v/>
      </c>
    </row>
    <row r="182" spans="1:22" x14ac:dyDescent="0.2">
      <c r="A182" s="110" t="str">
        <f>入力一覧表!N100</f>
        <v/>
      </c>
      <c r="B182" s="28">
        <f>200000+F182</f>
        <v>200000</v>
      </c>
      <c r="C182" s="28" t="str">
        <f>IF(V182="","",VLOOKUP(V182,所属!$B$2:$C$53,2,0))</f>
        <v/>
      </c>
      <c r="D182" s="64"/>
      <c r="F182" s="64">
        <f>入力一覧表!O100</f>
        <v>0</v>
      </c>
      <c r="G182" s="1" t="str">
        <f>入力一覧表!Q100</f>
        <v xml:space="preserve">  </v>
      </c>
      <c r="H182" s="1" t="str">
        <f>入力一覧表!R100</f>
        <v xml:space="preserve">  </v>
      </c>
      <c r="I182" s="1" t="str">
        <f t="shared" si="3"/>
        <v xml:space="preserve">  </v>
      </c>
      <c r="J182" s="1" t="str">
        <f>入力一覧表!U100</f>
        <v xml:space="preserve"> </v>
      </c>
      <c r="K182" s="1" t="str">
        <f>入力一覧表!X100</f>
        <v/>
      </c>
      <c r="L182" s="64">
        <v>2</v>
      </c>
      <c r="M182" s="64" t="str">
        <f>入力一覧表!T100</f>
        <v/>
      </c>
      <c r="N182" s="64" t="str">
        <f>入力一覧表!W100</f>
        <v/>
      </c>
      <c r="P182" s="64" t="s">
        <v>2647</v>
      </c>
      <c r="R182" s="64">
        <f>入力一覧表!M100</f>
        <v>0</v>
      </c>
      <c r="S182" s="64">
        <f>入力一覧表!P100</f>
        <v>0</v>
      </c>
      <c r="T182" s="64">
        <v>0</v>
      </c>
      <c r="U182" s="64">
        <v>2</v>
      </c>
      <c r="V182" t="str">
        <f>入力一覧表!S100</f>
        <v/>
      </c>
    </row>
    <row r="183" spans="1:22" x14ac:dyDescent="0.2">
      <c r="A183" s="110" t="str">
        <f>入力一覧表!N101</f>
        <v/>
      </c>
      <c r="B183" s="28">
        <f>200000+F183</f>
        <v>200000</v>
      </c>
      <c r="C183" s="28" t="str">
        <f>IF(V183="","",VLOOKUP(V183,所属!$B$2:$C$53,2,0))</f>
        <v/>
      </c>
      <c r="D183" s="64"/>
      <c r="F183" s="64">
        <f>入力一覧表!O101</f>
        <v>0</v>
      </c>
      <c r="G183" s="1" t="str">
        <f>入力一覧表!Q101</f>
        <v xml:space="preserve">  </v>
      </c>
      <c r="H183" s="1" t="str">
        <f>入力一覧表!R101</f>
        <v xml:space="preserve">  </v>
      </c>
      <c r="I183" s="1" t="str">
        <f t="shared" si="3"/>
        <v xml:space="preserve">  </v>
      </c>
      <c r="J183" s="1" t="str">
        <f>入力一覧表!U101</f>
        <v xml:space="preserve"> </v>
      </c>
      <c r="K183" s="1" t="str">
        <f>入力一覧表!X101</f>
        <v/>
      </c>
      <c r="L183" s="64">
        <v>2</v>
      </c>
      <c r="M183" s="64" t="str">
        <f>入力一覧表!T101</f>
        <v/>
      </c>
      <c r="N183" s="64" t="str">
        <f>入力一覧表!W101</f>
        <v/>
      </c>
      <c r="P183" s="64" t="s">
        <v>2647</v>
      </c>
      <c r="R183" s="64">
        <f>入力一覧表!M101</f>
        <v>0</v>
      </c>
      <c r="S183" s="64">
        <f>入力一覧表!P101</f>
        <v>0</v>
      </c>
      <c r="T183" s="64">
        <v>0</v>
      </c>
      <c r="U183" s="64">
        <v>2</v>
      </c>
      <c r="V183" t="str">
        <f>入力一覧表!S101</f>
        <v/>
      </c>
    </row>
    <row r="184" spans="1:22" x14ac:dyDescent="0.2">
      <c r="A184" s="110"/>
      <c r="B184" s="28"/>
      <c r="C184" s="28"/>
      <c r="D184" s="64"/>
    </row>
    <row r="185" spans="1:22" x14ac:dyDescent="0.2">
      <c r="A185" s="110"/>
      <c r="B185" s="28"/>
      <c r="C185" s="28"/>
      <c r="D185" s="64"/>
    </row>
    <row r="186" spans="1:22" x14ac:dyDescent="0.2">
      <c r="A186" s="110"/>
      <c r="B186" s="28"/>
      <c r="C186" s="28"/>
      <c r="D186" s="64"/>
    </row>
    <row r="187" spans="1:22" x14ac:dyDescent="0.2">
      <c r="A187" s="110"/>
      <c r="B187" s="28"/>
      <c r="C187" s="28"/>
      <c r="D187" s="64"/>
    </row>
    <row r="188" spans="1:22" x14ac:dyDescent="0.2">
      <c r="A188" s="110"/>
      <c r="B188" s="28"/>
      <c r="C188" s="28"/>
      <c r="D188" s="64"/>
    </row>
    <row r="189" spans="1:22" x14ac:dyDescent="0.2">
      <c r="A189" s="110"/>
      <c r="B189" s="28"/>
      <c r="C189" s="28"/>
      <c r="D189" s="64"/>
    </row>
    <row r="190" spans="1:22" x14ac:dyDescent="0.2">
      <c r="A190" s="110"/>
      <c r="B190" s="28"/>
      <c r="C190" s="28"/>
      <c r="D190" s="64"/>
    </row>
    <row r="191" spans="1:22" x14ac:dyDescent="0.2">
      <c r="A191" s="110"/>
      <c r="B191" s="28"/>
      <c r="C191" s="28"/>
      <c r="D191" s="64"/>
    </row>
    <row r="192" spans="1:22" x14ac:dyDescent="0.2">
      <c r="A192" s="110"/>
      <c r="B192" s="28"/>
      <c r="C192" s="28"/>
      <c r="D192" s="64"/>
    </row>
    <row r="193" spans="1:4" x14ac:dyDescent="0.2">
      <c r="A193" s="110"/>
      <c r="B193" s="28"/>
      <c r="C193" s="28"/>
      <c r="D193" s="64"/>
    </row>
  </sheetData>
  <mergeCells count="1">
    <mergeCell ref="M1:U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A52" workbookViewId="0">
      <selection activeCell="A2" sqref="A2"/>
    </sheetView>
  </sheetViews>
  <sheetFormatPr defaultRowHeight="13.2" x14ac:dyDescent="0.2"/>
  <cols>
    <col min="6" max="6" width="31.6640625" bestFit="1" customWidth="1"/>
  </cols>
  <sheetData>
    <row r="1" spans="1:14" x14ac:dyDescent="0.2">
      <c r="B1" t="s">
        <v>1692</v>
      </c>
      <c r="C1" t="s">
        <v>1693</v>
      </c>
      <c r="D1" t="s">
        <v>1694</v>
      </c>
      <c r="E1" t="s">
        <v>1695</v>
      </c>
      <c r="F1" t="s">
        <v>1696</v>
      </c>
      <c r="G1" t="s">
        <v>1697</v>
      </c>
      <c r="H1" t="s">
        <v>1698</v>
      </c>
      <c r="I1" t="s">
        <v>1699</v>
      </c>
      <c r="J1" t="s">
        <v>1700</v>
      </c>
      <c r="K1" t="s">
        <v>1701</v>
      </c>
      <c r="L1" t="s">
        <v>1702</v>
      </c>
    </row>
    <row r="2" spans="1:14" x14ac:dyDescent="0.2">
      <c r="A2" t="s">
        <v>559</v>
      </c>
      <c r="B2">
        <v>1</v>
      </c>
      <c r="C2">
        <v>2</v>
      </c>
      <c r="D2">
        <v>8</v>
      </c>
      <c r="E2">
        <v>1</v>
      </c>
      <c r="F2" t="s">
        <v>1703</v>
      </c>
      <c r="G2" t="s">
        <v>1704</v>
      </c>
      <c r="H2" t="s">
        <v>1703</v>
      </c>
      <c r="K2">
        <v>0</v>
      </c>
      <c r="L2">
        <v>0</v>
      </c>
    </row>
    <row r="3" spans="1:14" x14ac:dyDescent="0.2">
      <c r="A3" t="s">
        <v>560</v>
      </c>
      <c r="B3">
        <v>2</v>
      </c>
      <c r="C3">
        <v>2</v>
      </c>
      <c r="D3">
        <v>9</v>
      </c>
      <c r="E3">
        <v>1</v>
      </c>
      <c r="F3" t="s">
        <v>1705</v>
      </c>
      <c r="G3" t="s">
        <v>1706</v>
      </c>
      <c r="H3" t="s">
        <v>1705</v>
      </c>
      <c r="K3">
        <v>0</v>
      </c>
      <c r="L3">
        <v>0</v>
      </c>
    </row>
    <row r="4" spans="1:14" x14ac:dyDescent="0.2">
      <c r="B4">
        <v>3</v>
      </c>
      <c r="C4">
        <v>2</v>
      </c>
      <c r="D4">
        <v>10</v>
      </c>
      <c r="E4">
        <v>1</v>
      </c>
      <c r="F4" t="s">
        <v>1707</v>
      </c>
      <c r="G4" t="s">
        <v>1708</v>
      </c>
      <c r="H4" t="s">
        <v>1707</v>
      </c>
      <c r="K4">
        <v>0</v>
      </c>
      <c r="L4">
        <v>0</v>
      </c>
      <c r="N4" t="s">
        <v>559</v>
      </c>
    </row>
    <row r="5" spans="1:14" x14ac:dyDescent="0.2">
      <c r="A5" t="s">
        <v>1828</v>
      </c>
      <c r="B5">
        <v>4</v>
      </c>
      <c r="C5">
        <v>3</v>
      </c>
      <c r="D5">
        <v>114157</v>
      </c>
      <c r="E5">
        <v>1</v>
      </c>
      <c r="F5" t="s">
        <v>1709</v>
      </c>
      <c r="G5" t="s">
        <v>1710</v>
      </c>
      <c r="H5" t="s">
        <v>1709</v>
      </c>
      <c r="K5">
        <v>0</v>
      </c>
      <c r="L5">
        <v>0</v>
      </c>
      <c r="N5" t="s">
        <v>560</v>
      </c>
    </row>
    <row r="6" spans="1:14" x14ac:dyDescent="0.2">
      <c r="A6" t="s">
        <v>1829</v>
      </c>
      <c r="B6">
        <v>5</v>
      </c>
      <c r="C6">
        <v>4</v>
      </c>
      <c r="D6">
        <v>114157</v>
      </c>
      <c r="E6">
        <v>1</v>
      </c>
      <c r="F6" t="s">
        <v>1711</v>
      </c>
      <c r="G6" t="s">
        <v>1712</v>
      </c>
      <c r="H6" t="s">
        <v>1711</v>
      </c>
      <c r="K6">
        <v>0</v>
      </c>
      <c r="L6">
        <v>0</v>
      </c>
      <c r="N6" t="s">
        <v>1828</v>
      </c>
    </row>
    <row r="7" spans="1:14" x14ac:dyDescent="0.2">
      <c r="A7" t="s">
        <v>1830</v>
      </c>
      <c r="B7">
        <v>6</v>
      </c>
      <c r="C7">
        <v>5</v>
      </c>
      <c r="D7">
        <v>114157</v>
      </c>
      <c r="E7">
        <v>1</v>
      </c>
      <c r="F7" t="s">
        <v>1713</v>
      </c>
      <c r="G7" t="s">
        <v>1714</v>
      </c>
      <c r="H7" t="s">
        <v>1713</v>
      </c>
      <c r="K7">
        <v>0</v>
      </c>
      <c r="L7">
        <v>0</v>
      </c>
      <c r="N7" t="s">
        <v>1829</v>
      </c>
    </row>
    <row r="8" spans="1:14" x14ac:dyDescent="0.2">
      <c r="A8" t="s">
        <v>1447</v>
      </c>
      <c r="B8">
        <v>7</v>
      </c>
      <c r="C8">
        <v>7</v>
      </c>
      <c r="D8">
        <v>114157</v>
      </c>
      <c r="E8">
        <v>1</v>
      </c>
      <c r="F8" t="s">
        <v>1715</v>
      </c>
      <c r="G8" t="s">
        <v>1716</v>
      </c>
      <c r="H8" t="s">
        <v>1715</v>
      </c>
      <c r="K8">
        <v>0</v>
      </c>
      <c r="L8">
        <v>0</v>
      </c>
      <c r="N8" t="s">
        <v>1830</v>
      </c>
    </row>
    <row r="9" spans="1:14" x14ac:dyDescent="0.2">
      <c r="A9" t="s">
        <v>1831</v>
      </c>
      <c r="B9">
        <v>8</v>
      </c>
      <c r="C9">
        <v>8</v>
      </c>
      <c r="D9">
        <v>114157</v>
      </c>
      <c r="E9">
        <v>1</v>
      </c>
      <c r="F9" t="s">
        <v>1717</v>
      </c>
      <c r="G9" t="s">
        <v>1718</v>
      </c>
      <c r="H9" t="s">
        <v>1717</v>
      </c>
      <c r="K9">
        <v>0</v>
      </c>
      <c r="L9">
        <v>0</v>
      </c>
      <c r="N9" t="s">
        <v>1447</v>
      </c>
    </row>
    <row r="10" spans="1:14" x14ac:dyDescent="0.2">
      <c r="A10" t="s">
        <v>1832</v>
      </c>
      <c r="B10">
        <v>9</v>
      </c>
      <c r="C10">
        <v>17</v>
      </c>
      <c r="D10">
        <v>114157</v>
      </c>
      <c r="E10">
        <v>1</v>
      </c>
      <c r="F10" t="s">
        <v>1719</v>
      </c>
      <c r="G10" t="s">
        <v>1720</v>
      </c>
      <c r="H10" t="s">
        <v>1719</v>
      </c>
      <c r="K10">
        <v>0</v>
      </c>
      <c r="L10">
        <v>0</v>
      </c>
      <c r="N10" t="s">
        <v>1831</v>
      </c>
    </row>
    <row r="11" spans="1:14" x14ac:dyDescent="0.2">
      <c r="A11" t="s">
        <v>1833</v>
      </c>
      <c r="B11">
        <v>10</v>
      </c>
      <c r="C11">
        <v>30</v>
      </c>
      <c r="D11">
        <v>114157</v>
      </c>
      <c r="E11">
        <v>1</v>
      </c>
      <c r="F11" t="s">
        <v>1721</v>
      </c>
      <c r="G11" t="s">
        <v>1722</v>
      </c>
      <c r="H11" t="s">
        <v>1721</v>
      </c>
      <c r="K11">
        <v>0</v>
      </c>
      <c r="L11">
        <v>0</v>
      </c>
      <c r="N11" t="s">
        <v>1832</v>
      </c>
    </row>
    <row r="12" spans="1:14" x14ac:dyDescent="0.2">
      <c r="A12" t="s">
        <v>548</v>
      </c>
      <c r="B12">
        <v>11</v>
      </c>
      <c r="C12">
        <v>34</v>
      </c>
      <c r="D12">
        <v>114157</v>
      </c>
      <c r="E12">
        <v>1</v>
      </c>
      <c r="F12" t="s">
        <v>1723</v>
      </c>
      <c r="G12" t="s">
        <v>1724</v>
      </c>
      <c r="H12" t="s">
        <v>1723</v>
      </c>
      <c r="K12">
        <v>0</v>
      </c>
      <c r="L12">
        <v>0</v>
      </c>
      <c r="N12" t="s">
        <v>1833</v>
      </c>
    </row>
    <row r="13" spans="1:14" x14ac:dyDescent="0.2">
      <c r="A13" t="s">
        <v>549</v>
      </c>
      <c r="B13">
        <v>12</v>
      </c>
      <c r="C13">
        <v>36</v>
      </c>
      <c r="D13">
        <v>114157</v>
      </c>
      <c r="E13">
        <v>1</v>
      </c>
      <c r="F13" t="s">
        <v>1725</v>
      </c>
      <c r="G13" t="s">
        <v>1726</v>
      </c>
      <c r="H13" t="s">
        <v>1725</v>
      </c>
      <c r="K13">
        <v>0</v>
      </c>
      <c r="L13">
        <v>0</v>
      </c>
      <c r="N13" t="s">
        <v>548</v>
      </c>
    </row>
    <row r="14" spans="1:14" x14ac:dyDescent="0.2">
      <c r="A14" t="s">
        <v>550</v>
      </c>
      <c r="B14">
        <v>13</v>
      </c>
      <c r="C14">
        <v>41</v>
      </c>
      <c r="D14">
        <v>114157</v>
      </c>
      <c r="E14">
        <v>1</v>
      </c>
      <c r="F14" t="s">
        <v>1727</v>
      </c>
      <c r="G14" t="s">
        <v>1728</v>
      </c>
      <c r="H14" t="s">
        <v>1727</v>
      </c>
      <c r="K14">
        <v>0</v>
      </c>
      <c r="L14">
        <v>0</v>
      </c>
      <c r="N14" t="s">
        <v>549</v>
      </c>
    </row>
    <row r="15" spans="1:14" x14ac:dyDescent="0.2">
      <c r="A15" t="s">
        <v>559</v>
      </c>
      <c r="B15">
        <v>14</v>
      </c>
      <c r="C15">
        <v>2</v>
      </c>
      <c r="D15">
        <v>8</v>
      </c>
      <c r="E15">
        <v>2</v>
      </c>
      <c r="F15" t="s">
        <v>1729</v>
      </c>
      <c r="G15" t="s">
        <v>1730</v>
      </c>
      <c r="H15" t="s">
        <v>1729</v>
      </c>
      <c r="K15">
        <v>0</v>
      </c>
      <c r="L15">
        <v>0</v>
      </c>
      <c r="N15" t="s">
        <v>550</v>
      </c>
    </row>
    <row r="16" spans="1:14" x14ac:dyDescent="0.2">
      <c r="A16" t="s">
        <v>560</v>
      </c>
      <c r="B16">
        <v>15</v>
      </c>
      <c r="C16">
        <v>2</v>
      </c>
      <c r="D16">
        <v>9</v>
      </c>
      <c r="E16">
        <v>2</v>
      </c>
      <c r="F16" t="s">
        <v>1731</v>
      </c>
      <c r="G16" t="s">
        <v>1732</v>
      </c>
      <c r="H16" t="s">
        <v>1731</v>
      </c>
      <c r="K16">
        <v>0</v>
      </c>
      <c r="L16">
        <v>0</v>
      </c>
    </row>
    <row r="17" spans="1:14" x14ac:dyDescent="0.2">
      <c r="B17">
        <v>16</v>
      </c>
      <c r="C17">
        <v>2</v>
      </c>
      <c r="D17">
        <v>10</v>
      </c>
      <c r="E17">
        <v>2</v>
      </c>
      <c r="F17" t="s">
        <v>1733</v>
      </c>
      <c r="G17" t="s">
        <v>1734</v>
      </c>
      <c r="H17" t="s">
        <v>1733</v>
      </c>
      <c r="K17">
        <v>0</v>
      </c>
      <c r="L17">
        <v>0</v>
      </c>
      <c r="N17" t="s">
        <v>559</v>
      </c>
    </row>
    <row r="18" spans="1:14" x14ac:dyDescent="0.2">
      <c r="A18" t="s">
        <v>1828</v>
      </c>
      <c r="B18">
        <v>17</v>
      </c>
      <c r="C18">
        <v>3</v>
      </c>
      <c r="D18">
        <v>114157</v>
      </c>
      <c r="E18">
        <v>2</v>
      </c>
      <c r="F18" t="s">
        <v>1735</v>
      </c>
      <c r="G18" t="s">
        <v>1736</v>
      </c>
      <c r="H18" t="s">
        <v>1735</v>
      </c>
      <c r="K18">
        <v>0</v>
      </c>
      <c r="L18">
        <v>0</v>
      </c>
      <c r="N18" t="s">
        <v>560</v>
      </c>
    </row>
    <row r="19" spans="1:14" x14ac:dyDescent="0.2">
      <c r="A19" t="s">
        <v>1830</v>
      </c>
      <c r="B19">
        <v>18</v>
      </c>
      <c r="C19">
        <v>5</v>
      </c>
      <c r="D19">
        <v>114157</v>
      </c>
      <c r="E19">
        <v>2</v>
      </c>
      <c r="F19" t="s">
        <v>1737</v>
      </c>
      <c r="G19" t="s">
        <v>1738</v>
      </c>
      <c r="H19" t="s">
        <v>1737</v>
      </c>
      <c r="K19">
        <v>0</v>
      </c>
      <c r="L19">
        <v>0</v>
      </c>
      <c r="N19" t="s">
        <v>1828</v>
      </c>
    </row>
    <row r="20" spans="1:14" x14ac:dyDescent="0.2">
      <c r="A20" t="s">
        <v>1447</v>
      </c>
      <c r="B20">
        <v>19</v>
      </c>
      <c r="C20">
        <v>7</v>
      </c>
      <c r="D20">
        <v>114157</v>
      </c>
      <c r="E20">
        <v>2</v>
      </c>
      <c r="F20" t="s">
        <v>1739</v>
      </c>
      <c r="G20" t="s">
        <v>1740</v>
      </c>
      <c r="H20" t="s">
        <v>1739</v>
      </c>
      <c r="K20">
        <v>0</v>
      </c>
      <c r="L20">
        <v>0</v>
      </c>
      <c r="N20" t="s">
        <v>1830</v>
      </c>
    </row>
    <row r="21" spans="1:14" x14ac:dyDescent="0.2">
      <c r="A21" t="s">
        <v>1448</v>
      </c>
      <c r="B21">
        <v>20</v>
      </c>
      <c r="C21">
        <v>14</v>
      </c>
      <c r="D21">
        <v>114157</v>
      </c>
      <c r="E21">
        <v>2</v>
      </c>
      <c r="F21" t="s">
        <v>1741</v>
      </c>
      <c r="G21" t="s">
        <v>1742</v>
      </c>
      <c r="H21" t="s">
        <v>1741</v>
      </c>
      <c r="K21">
        <v>0</v>
      </c>
      <c r="L21">
        <v>0</v>
      </c>
      <c r="N21" t="s">
        <v>1447</v>
      </c>
    </row>
    <row r="22" spans="1:14" x14ac:dyDescent="0.2">
      <c r="A22" t="s">
        <v>1833</v>
      </c>
      <c r="B22">
        <v>21</v>
      </c>
      <c r="C22">
        <v>30</v>
      </c>
      <c r="D22">
        <v>114157</v>
      </c>
      <c r="E22">
        <v>2</v>
      </c>
      <c r="F22" t="s">
        <v>1743</v>
      </c>
      <c r="G22" t="s">
        <v>1744</v>
      </c>
      <c r="H22" t="s">
        <v>1743</v>
      </c>
      <c r="K22">
        <v>0</v>
      </c>
      <c r="L22">
        <v>0</v>
      </c>
      <c r="N22" t="s">
        <v>1448</v>
      </c>
    </row>
    <row r="23" spans="1:14" x14ac:dyDescent="0.2">
      <c r="A23" t="s">
        <v>548</v>
      </c>
      <c r="B23">
        <v>22</v>
      </c>
      <c r="C23">
        <v>34</v>
      </c>
      <c r="D23">
        <v>114157</v>
      </c>
      <c r="E23">
        <v>2</v>
      </c>
      <c r="F23" t="s">
        <v>1745</v>
      </c>
      <c r="G23" t="s">
        <v>1746</v>
      </c>
      <c r="H23" t="s">
        <v>1745</v>
      </c>
      <c r="K23">
        <v>0</v>
      </c>
      <c r="L23">
        <v>0</v>
      </c>
      <c r="N23" t="s">
        <v>1833</v>
      </c>
    </row>
    <row r="24" spans="1:14" x14ac:dyDescent="0.2">
      <c r="A24" t="s">
        <v>549</v>
      </c>
      <c r="B24">
        <v>23</v>
      </c>
      <c r="C24">
        <v>36</v>
      </c>
      <c r="D24">
        <v>114157</v>
      </c>
      <c r="E24">
        <v>2</v>
      </c>
      <c r="F24" t="s">
        <v>1747</v>
      </c>
      <c r="G24" t="s">
        <v>1748</v>
      </c>
      <c r="H24" t="s">
        <v>1747</v>
      </c>
      <c r="K24">
        <v>0</v>
      </c>
      <c r="L24">
        <v>0</v>
      </c>
      <c r="N24" t="s">
        <v>548</v>
      </c>
    </row>
    <row r="25" spans="1:14" x14ac:dyDescent="0.2">
      <c r="A25" t="s">
        <v>550</v>
      </c>
      <c r="B25">
        <v>24</v>
      </c>
      <c r="C25">
        <v>39</v>
      </c>
      <c r="D25">
        <v>114157</v>
      </c>
      <c r="E25">
        <v>2</v>
      </c>
      <c r="F25" t="s">
        <v>1749</v>
      </c>
      <c r="G25" t="s">
        <v>1750</v>
      </c>
      <c r="H25" t="s">
        <v>1749</v>
      </c>
      <c r="K25">
        <v>0</v>
      </c>
      <c r="L25">
        <v>0</v>
      </c>
      <c r="N25" t="s">
        <v>549</v>
      </c>
    </row>
    <row r="26" spans="1:14" x14ac:dyDescent="0.2">
      <c r="A26" t="s">
        <v>559</v>
      </c>
      <c r="B26">
        <v>25</v>
      </c>
      <c r="C26">
        <v>2</v>
      </c>
      <c r="D26">
        <v>8</v>
      </c>
      <c r="E26">
        <v>1</v>
      </c>
      <c r="F26" t="s">
        <v>1751</v>
      </c>
      <c r="G26" t="s">
        <v>1752</v>
      </c>
      <c r="H26" t="s">
        <v>1751</v>
      </c>
      <c r="K26">
        <v>0</v>
      </c>
      <c r="L26">
        <v>0</v>
      </c>
      <c r="N26" t="s">
        <v>550</v>
      </c>
    </row>
    <row r="27" spans="1:14" x14ac:dyDescent="0.2">
      <c r="A27" t="s">
        <v>560</v>
      </c>
      <c r="B27">
        <v>26</v>
      </c>
      <c r="C27">
        <v>2</v>
      </c>
      <c r="D27">
        <v>9</v>
      </c>
      <c r="E27">
        <v>1</v>
      </c>
      <c r="F27" t="s">
        <v>1753</v>
      </c>
      <c r="G27" t="s">
        <v>1754</v>
      </c>
      <c r="H27" t="s">
        <v>1753</v>
      </c>
      <c r="K27">
        <v>0</v>
      </c>
      <c r="L27">
        <v>0</v>
      </c>
    </row>
    <row r="28" spans="1:14" x14ac:dyDescent="0.2">
      <c r="B28">
        <v>27</v>
      </c>
      <c r="C28">
        <v>2</v>
      </c>
      <c r="D28">
        <v>10</v>
      </c>
      <c r="E28">
        <v>1</v>
      </c>
      <c r="F28" t="s">
        <v>1755</v>
      </c>
      <c r="G28" t="s">
        <v>1756</v>
      </c>
      <c r="H28" t="s">
        <v>1755</v>
      </c>
      <c r="K28">
        <v>0</v>
      </c>
      <c r="L28">
        <v>0</v>
      </c>
    </row>
    <row r="29" spans="1:14" x14ac:dyDescent="0.2">
      <c r="A29" t="s">
        <v>1828</v>
      </c>
      <c r="B29">
        <v>28</v>
      </c>
      <c r="C29">
        <v>3</v>
      </c>
      <c r="D29">
        <v>114157</v>
      </c>
      <c r="E29">
        <v>1</v>
      </c>
      <c r="F29" t="s">
        <v>1757</v>
      </c>
      <c r="G29" t="s">
        <v>1758</v>
      </c>
      <c r="H29" t="s">
        <v>1757</v>
      </c>
      <c r="K29">
        <v>0</v>
      </c>
      <c r="L29">
        <v>0</v>
      </c>
    </row>
    <row r="30" spans="1:14" x14ac:dyDescent="0.2">
      <c r="A30" t="s">
        <v>1829</v>
      </c>
      <c r="B30">
        <v>29</v>
      </c>
      <c r="C30">
        <v>4</v>
      </c>
      <c r="D30">
        <v>114157</v>
      </c>
      <c r="E30">
        <v>1</v>
      </c>
      <c r="F30" t="s">
        <v>1759</v>
      </c>
      <c r="G30" t="s">
        <v>1760</v>
      </c>
      <c r="H30" t="s">
        <v>1759</v>
      </c>
      <c r="K30">
        <v>0</v>
      </c>
      <c r="L30">
        <v>0</v>
      </c>
    </row>
    <row r="31" spans="1:14" x14ac:dyDescent="0.2">
      <c r="A31" t="s">
        <v>1830</v>
      </c>
      <c r="B31">
        <v>30</v>
      </c>
      <c r="C31">
        <v>5</v>
      </c>
      <c r="D31">
        <v>114157</v>
      </c>
      <c r="E31">
        <v>1</v>
      </c>
      <c r="F31" t="s">
        <v>1761</v>
      </c>
      <c r="G31" t="s">
        <v>1762</v>
      </c>
      <c r="H31" t="s">
        <v>1761</v>
      </c>
      <c r="K31">
        <v>0</v>
      </c>
      <c r="L31">
        <v>0</v>
      </c>
    </row>
    <row r="32" spans="1:14" x14ac:dyDescent="0.2">
      <c r="A32" t="s">
        <v>1447</v>
      </c>
      <c r="B32">
        <v>31</v>
      </c>
      <c r="C32">
        <v>7</v>
      </c>
      <c r="D32">
        <v>114157</v>
      </c>
      <c r="E32">
        <v>1</v>
      </c>
      <c r="F32" t="s">
        <v>1763</v>
      </c>
      <c r="G32" t="s">
        <v>1764</v>
      </c>
      <c r="H32" t="s">
        <v>1763</v>
      </c>
      <c r="K32">
        <v>0</v>
      </c>
      <c r="L32">
        <v>0</v>
      </c>
    </row>
    <row r="33" spans="1:12" x14ac:dyDescent="0.2">
      <c r="A33" t="s">
        <v>1831</v>
      </c>
      <c r="B33">
        <v>32</v>
      </c>
      <c r="C33">
        <v>8</v>
      </c>
      <c r="D33">
        <v>114157</v>
      </c>
      <c r="E33">
        <v>1</v>
      </c>
      <c r="F33" t="s">
        <v>1765</v>
      </c>
      <c r="G33" t="s">
        <v>1766</v>
      </c>
      <c r="H33" t="s">
        <v>1765</v>
      </c>
      <c r="K33">
        <v>0</v>
      </c>
      <c r="L33">
        <v>0</v>
      </c>
    </row>
    <row r="34" spans="1:12" x14ac:dyDescent="0.2">
      <c r="A34" t="s">
        <v>1832</v>
      </c>
      <c r="B34">
        <v>33</v>
      </c>
      <c r="C34">
        <v>17</v>
      </c>
      <c r="D34">
        <v>114157</v>
      </c>
      <c r="E34">
        <v>1</v>
      </c>
      <c r="F34" t="s">
        <v>1767</v>
      </c>
      <c r="G34" t="s">
        <v>1768</v>
      </c>
      <c r="H34" t="s">
        <v>1767</v>
      </c>
      <c r="K34">
        <v>0</v>
      </c>
      <c r="L34">
        <v>0</v>
      </c>
    </row>
    <row r="35" spans="1:12" x14ac:dyDescent="0.2">
      <c r="A35" t="s">
        <v>1833</v>
      </c>
      <c r="B35">
        <v>34</v>
      </c>
      <c r="C35">
        <v>30</v>
      </c>
      <c r="D35">
        <v>114157</v>
      </c>
      <c r="E35">
        <v>1</v>
      </c>
      <c r="F35" t="s">
        <v>1769</v>
      </c>
      <c r="G35" t="s">
        <v>1770</v>
      </c>
      <c r="H35" t="s">
        <v>1769</v>
      </c>
      <c r="K35">
        <v>0</v>
      </c>
      <c r="L35">
        <v>0</v>
      </c>
    </row>
    <row r="36" spans="1:12" x14ac:dyDescent="0.2">
      <c r="A36" t="s">
        <v>548</v>
      </c>
      <c r="B36">
        <v>35</v>
      </c>
      <c r="C36">
        <v>34</v>
      </c>
      <c r="D36">
        <v>114157</v>
      </c>
      <c r="E36">
        <v>1</v>
      </c>
      <c r="F36" t="s">
        <v>1771</v>
      </c>
      <c r="G36" t="s">
        <v>1772</v>
      </c>
      <c r="H36" t="s">
        <v>1771</v>
      </c>
      <c r="K36">
        <v>0</v>
      </c>
      <c r="L36">
        <v>0</v>
      </c>
    </row>
    <row r="37" spans="1:12" x14ac:dyDescent="0.2">
      <c r="A37" t="s">
        <v>549</v>
      </c>
      <c r="B37">
        <v>36</v>
      </c>
      <c r="C37">
        <v>36</v>
      </c>
      <c r="D37">
        <v>114157</v>
      </c>
      <c r="E37">
        <v>1</v>
      </c>
      <c r="F37" t="s">
        <v>1773</v>
      </c>
      <c r="G37" t="s">
        <v>1774</v>
      </c>
      <c r="H37" t="s">
        <v>1773</v>
      </c>
      <c r="K37">
        <v>0</v>
      </c>
      <c r="L37">
        <v>0</v>
      </c>
    </row>
    <row r="38" spans="1:12" x14ac:dyDescent="0.2">
      <c r="A38" t="s">
        <v>550</v>
      </c>
      <c r="B38">
        <v>37</v>
      </c>
      <c r="C38">
        <v>41</v>
      </c>
      <c r="D38">
        <v>114157</v>
      </c>
      <c r="E38">
        <v>1</v>
      </c>
      <c r="F38" t="s">
        <v>1775</v>
      </c>
      <c r="G38" t="s">
        <v>1776</v>
      </c>
      <c r="H38" t="s">
        <v>1775</v>
      </c>
      <c r="K38">
        <v>0</v>
      </c>
      <c r="L38">
        <v>0</v>
      </c>
    </row>
    <row r="39" spans="1:12" x14ac:dyDescent="0.2">
      <c r="A39" t="s">
        <v>559</v>
      </c>
      <c r="B39">
        <v>38</v>
      </c>
      <c r="C39">
        <v>2</v>
      </c>
      <c r="D39">
        <v>8</v>
      </c>
      <c r="E39">
        <v>2</v>
      </c>
      <c r="F39" t="s">
        <v>1777</v>
      </c>
      <c r="G39" t="s">
        <v>1778</v>
      </c>
      <c r="H39" t="s">
        <v>1777</v>
      </c>
      <c r="K39">
        <v>0</v>
      </c>
      <c r="L39">
        <v>0</v>
      </c>
    </row>
    <row r="40" spans="1:12" x14ac:dyDescent="0.2">
      <c r="A40" t="s">
        <v>560</v>
      </c>
      <c r="B40">
        <v>39</v>
      </c>
      <c r="C40">
        <v>2</v>
      </c>
      <c r="D40">
        <v>9</v>
      </c>
      <c r="E40">
        <v>2</v>
      </c>
      <c r="F40" t="s">
        <v>1779</v>
      </c>
      <c r="G40" t="s">
        <v>1780</v>
      </c>
      <c r="H40" t="s">
        <v>1779</v>
      </c>
      <c r="K40">
        <v>0</v>
      </c>
      <c r="L40">
        <v>0</v>
      </c>
    </row>
    <row r="41" spans="1:12" x14ac:dyDescent="0.2">
      <c r="B41">
        <v>40</v>
      </c>
      <c r="C41">
        <v>2</v>
      </c>
      <c r="D41">
        <v>10</v>
      </c>
      <c r="E41">
        <v>2</v>
      </c>
      <c r="F41" t="s">
        <v>1781</v>
      </c>
      <c r="G41" t="s">
        <v>1782</v>
      </c>
      <c r="H41" t="s">
        <v>1781</v>
      </c>
      <c r="K41">
        <v>0</v>
      </c>
      <c r="L41">
        <v>0</v>
      </c>
    </row>
    <row r="42" spans="1:12" x14ac:dyDescent="0.2">
      <c r="A42" t="s">
        <v>1828</v>
      </c>
      <c r="B42">
        <v>41</v>
      </c>
      <c r="C42">
        <v>3</v>
      </c>
      <c r="D42">
        <v>114157</v>
      </c>
      <c r="E42">
        <v>2</v>
      </c>
      <c r="F42" t="s">
        <v>1783</v>
      </c>
      <c r="G42" t="s">
        <v>1784</v>
      </c>
      <c r="H42" t="s">
        <v>1783</v>
      </c>
      <c r="K42">
        <v>0</v>
      </c>
      <c r="L42">
        <v>0</v>
      </c>
    </row>
    <row r="43" spans="1:12" x14ac:dyDescent="0.2">
      <c r="A43" t="s">
        <v>1830</v>
      </c>
      <c r="B43">
        <v>42</v>
      </c>
      <c r="C43">
        <v>5</v>
      </c>
      <c r="D43">
        <v>114157</v>
      </c>
      <c r="E43">
        <v>2</v>
      </c>
      <c r="F43" t="s">
        <v>1785</v>
      </c>
      <c r="G43" t="s">
        <v>1786</v>
      </c>
      <c r="H43" t="s">
        <v>1785</v>
      </c>
      <c r="K43">
        <v>0</v>
      </c>
      <c r="L43">
        <v>0</v>
      </c>
    </row>
    <row r="44" spans="1:12" x14ac:dyDescent="0.2">
      <c r="A44" t="s">
        <v>1447</v>
      </c>
      <c r="B44">
        <v>43</v>
      </c>
      <c r="C44">
        <v>7</v>
      </c>
      <c r="D44">
        <v>114157</v>
      </c>
      <c r="E44">
        <v>2</v>
      </c>
      <c r="F44" t="s">
        <v>1787</v>
      </c>
      <c r="G44" t="s">
        <v>1788</v>
      </c>
      <c r="H44" t="s">
        <v>1787</v>
      </c>
      <c r="K44">
        <v>0</v>
      </c>
      <c r="L44">
        <v>0</v>
      </c>
    </row>
    <row r="45" spans="1:12" x14ac:dyDescent="0.2">
      <c r="A45" t="s">
        <v>1448</v>
      </c>
      <c r="B45">
        <v>44</v>
      </c>
      <c r="C45">
        <v>14</v>
      </c>
      <c r="D45">
        <v>114157</v>
      </c>
      <c r="E45">
        <v>2</v>
      </c>
      <c r="F45" t="s">
        <v>1789</v>
      </c>
      <c r="G45" t="s">
        <v>1790</v>
      </c>
      <c r="H45" t="s">
        <v>1789</v>
      </c>
      <c r="K45">
        <v>0</v>
      </c>
      <c r="L45">
        <v>0</v>
      </c>
    </row>
    <row r="46" spans="1:12" x14ac:dyDescent="0.2">
      <c r="A46" t="s">
        <v>1833</v>
      </c>
      <c r="B46">
        <v>45</v>
      </c>
      <c r="C46">
        <v>30</v>
      </c>
      <c r="D46">
        <v>114157</v>
      </c>
      <c r="E46">
        <v>2</v>
      </c>
      <c r="F46" t="s">
        <v>1791</v>
      </c>
      <c r="G46" t="s">
        <v>1792</v>
      </c>
      <c r="H46" t="s">
        <v>1791</v>
      </c>
      <c r="K46">
        <v>0</v>
      </c>
      <c r="L46">
        <v>0</v>
      </c>
    </row>
    <row r="47" spans="1:12" x14ac:dyDescent="0.2">
      <c r="A47" t="s">
        <v>548</v>
      </c>
      <c r="B47">
        <v>46</v>
      </c>
      <c r="C47">
        <v>34</v>
      </c>
      <c r="D47">
        <v>114157</v>
      </c>
      <c r="E47">
        <v>2</v>
      </c>
      <c r="F47" t="s">
        <v>1793</v>
      </c>
      <c r="G47" t="s">
        <v>1794</v>
      </c>
      <c r="H47" t="s">
        <v>1793</v>
      </c>
      <c r="K47">
        <v>0</v>
      </c>
      <c r="L47">
        <v>0</v>
      </c>
    </row>
    <row r="48" spans="1:12" x14ac:dyDescent="0.2">
      <c r="A48" t="s">
        <v>549</v>
      </c>
      <c r="B48">
        <v>47</v>
      </c>
      <c r="C48">
        <v>36</v>
      </c>
      <c r="D48">
        <v>114157</v>
      </c>
      <c r="E48">
        <v>2</v>
      </c>
      <c r="F48" t="s">
        <v>1795</v>
      </c>
      <c r="G48" t="s">
        <v>1796</v>
      </c>
      <c r="H48" t="s">
        <v>1795</v>
      </c>
      <c r="K48">
        <v>0</v>
      </c>
      <c r="L48">
        <v>0</v>
      </c>
    </row>
    <row r="49" spans="1:12" x14ac:dyDescent="0.2">
      <c r="A49" t="s">
        <v>550</v>
      </c>
      <c r="B49">
        <v>48</v>
      </c>
      <c r="C49">
        <v>39</v>
      </c>
      <c r="D49">
        <v>114157</v>
      </c>
      <c r="E49">
        <v>2</v>
      </c>
      <c r="F49" t="s">
        <v>1797</v>
      </c>
      <c r="G49" t="s">
        <v>1750</v>
      </c>
      <c r="H49" t="s">
        <v>1797</v>
      </c>
      <c r="K49">
        <v>0</v>
      </c>
      <c r="L49">
        <v>0</v>
      </c>
    </row>
    <row r="50" spans="1:12" x14ac:dyDescent="0.2">
      <c r="A50" t="s">
        <v>1834</v>
      </c>
      <c r="B50">
        <v>49</v>
      </c>
      <c r="C50">
        <v>2</v>
      </c>
      <c r="D50">
        <v>114155</v>
      </c>
      <c r="E50">
        <v>1</v>
      </c>
      <c r="F50" t="s">
        <v>1798</v>
      </c>
      <c r="G50" t="s">
        <v>1799</v>
      </c>
      <c r="H50" t="s">
        <v>1798</v>
      </c>
      <c r="K50">
        <v>0</v>
      </c>
      <c r="L50">
        <v>0</v>
      </c>
    </row>
    <row r="51" spans="1:12" x14ac:dyDescent="0.2">
      <c r="A51" t="s">
        <v>1835</v>
      </c>
      <c r="B51">
        <v>50</v>
      </c>
      <c r="C51">
        <v>4</v>
      </c>
      <c r="D51">
        <v>114155</v>
      </c>
      <c r="E51">
        <v>1</v>
      </c>
      <c r="F51" t="s">
        <v>1800</v>
      </c>
      <c r="G51" t="s">
        <v>1801</v>
      </c>
      <c r="H51" t="s">
        <v>1800</v>
      </c>
      <c r="K51">
        <v>0</v>
      </c>
      <c r="L51">
        <v>0</v>
      </c>
    </row>
    <row r="52" spans="1:12" x14ac:dyDescent="0.2">
      <c r="A52" t="s">
        <v>545</v>
      </c>
      <c r="B52">
        <v>51</v>
      </c>
      <c r="C52">
        <v>7</v>
      </c>
      <c r="D52">
        <v>114155</v>
      </c>
      <c r="E52">
        <v>1</v>
      </c>
      <c r="F52" t="s">
        <v>1802</v>
      </c>
      <c r="G52" t="s">
        <v>1803</v>
      </c>
      <c r="H52" t="s">
        <v>1802</v>
      </c>
      <c r="K52">
        <v>0</v>
      </c>
      <c r="L52">
        <v>0</v>
      </c>
    </row>
    <row r="53" spans="1:12" x14ac:dyDescent="0.2">
      <c r="A53" t="s">
        <v>546</v>
      </c>
      <c r="B53">
        <v>52</v>
      </c>
      <c r="C53">
        <v>8</v>
      </c>
      <c r="D53">
        <v>114155</v>
      </c>
      <c r="E53">
        <v>1</v>
      </c>
      <c r="F53" t="s">
        <v>1804</v>
      </c>
      <c r="G53" t="s">
        <v>1805</v>
      </c>
      <c r="H53" t="s">
        <v>1804</v>
      </c>
      <c r="K53">
        <v>0</v>
      </c>
      <c r="L53">
        <v>0</v>
      </c>
    </row>
    <row r="54" spans="1:12" x14ac:dyDescent="0.2">
      <c r="A54" t="s">
        <v>547</v>
      </c>
      <c r="B54">
        <v>53</v>
      </c>
      <c r="C54">
        <v>30</v>
      </c>
      <c r="D54">
        <v>114155</v>
      </c>
      <c r="E54">
        <v>1</v>
      </c>
      <c r="F54" t="s">
        <v>1806</v>
      </c>
      <c r="G54" t="s">
        <v>1807</v>
      </c>
      <c r="H54" t="s">
        <v>1806</v>
      </c>
      <c r="K54">
        <v>0</v>
      </c>
      <c r="L54">
        <v>0</v>
      </c>
    </row>
    <row r="55" spans="1:12" x14ac:dyDescent="0.2">
      <c r="A55" t="s">
        <v>548</v>
      </c>
      <c r="B55">
        <v>54</v>
      </c>
      <c r="C55">
        <v>34</v>
      </c>
      <c r="D55">
        <v>114155</v>
      </c>
      <c r="E55">
        <v>1</v>
      </c>
      <c r="F55" t="s">
        <v>1808</v>
      </c>
      <c r="G55" t="s">
        <v>1809</v>
      </c>
      <c r="H55" t="s">
        <v>1808</v>
      </c>
      <c r="K55">
        <v>0</v>
      </c>
      <c r="L55">
        <v>0</v>
      </c>
    </row>
    <row r="56" spans="1:12" x14ac:dyDescent="0.2">
      <c r="A56" t="s">
        <v>549</v>
      </c>
      <c r="B56">
        <v>55</v>
      </c>
      <c r="C56">
        <v>36</v>
      </c>
      <c r="D56">
        <v>114155</v>
      </c>
      <c r="E56">
        <v>1</v>
      </c>
      <c r="F56" t="s">
        <v>1810</v>
      </c>
      <c r="G56" t="s">
        <v>1811</v>
      </c>
      <c r="H56" t="s">
        <v>1810</v>
      </c>
      <c r="K56">
        <v>0</v>
      </c>
      <c r="L56">
        <v>0</v>
      </c>
    </row>
    <row r="57" spans="1:12" x14ac:dyDescent="0.2">
      <c r="A57" t="s">
        <v>550</v>
      </c>
      <c r="B57">
        <v>56</v>
      </c>
      <c r="C57">
        <v>42</v>
      </c>
      <c r="D57">
        <v>114155</v>
      </c>
      <c r="E57">
        <v>1</v>
      </c>
      <c r="F57" t="s">
        <v>1812</v>
      </c>
      <c r="G57" t="s">
        <v>1813</v>
      </c>
      <c r="H57" t="s">
        <v>1812</v>
      </c>
      <c r="K57">
        <v>0</v>
      </c>
      <c r="L57">
        <v>0</v>
      </c>
    </row>
    <row r="58" spans="1:12" x14ac:dyDescent="0.2">
      <c r="A58" t="s">
        <v>1834</v>
      </c>
      <c r="B58">
        <v>57</v>
      </c>
      <c r="C58">
        <v>2</v>
      </c>
      <c r="D58">
        <v>1</v>
      </c>
      <c r="E58">
        <v>2</v>
      </c>
      <c r="F58" t="s">
        <v>1814</v>
      </c>
      <c r="G58" t="s">
        <v>1815</v>
      </c>
      <c r="H58" t="s">
        <v>1814</v>
      </c>
      <c r="K58">
        <v>0</v>
      </c>
      <c r="L58">
        <v>0</v>
      </c>
    </row>
    <row r="59" spans="1:12" x14ac:dyDescent="0.2">
      <c r="A59" t="s">
        <v>1836</v>
      </c>
      <c r="B59">
        <v>58</v>
      </c>
      <c r="C59">
        <v>5</v>
      </c>
      <c r="D59">
        <v>1</v>
      </c>
      <c r="E59">
        <v>2</v>
      </c>
      <c r="F59" t="s">
        <v>1816</v>
      </c>
      <c r="G59" t="s">
        <v>1817</v>
      </c>
      <c r="H59" t="s">
        <v>1816</v>
      </c>
      <c r="K59">
        <v>0</v>
      </c>
      <c r="L59">
        <v>0</v>
      </c>
    </row>
    <row r="60" spans="1:12" x14ac:dyDescent="0.2">
      <c r="A60" t="s">
        <v>546</v>
      </c>
      <c r="B60">
        <v>59</v>
      </c>
      <c r="C60">
        <v>8</v>
      </c>
      <c r="D60">
        <v>1</v>
      </c>
      <c r="E60">
        <v>2</v>
      </c>
      <c r="F60" t="s">
        <v>1818</v>
      </c>
      <c r="G60" t="s">
        <v>1819</v>
      </c>
      <c r="H60" t="s">
        <v>1818</v>
      </c>
      <c r="K60">
        <v>0</v>
      </c>
      <c r="L60">
        <v>0</v>
      </c>
    </row>
    <row r="61" spans="1:12" x14ac:dyDescent="0.2">
      <c r="A61" t="s">
        <v>547</v>
      </c>
      <c r="B61">
        <v>60</v>
      </c>
      <c r="C61">
        <v>30</v>
      </c>
      <c r="D61">
        <v>1</v>
      </c>
      <c r="E61">
        <v>2</v>
      </c>
      <c r="F61" t="s">
        <v>1820</v>
      </c>
      <c r="G61" t="s">
        <v>1821</v>
      </c>
      <c r="H61" t="s">
        <v>1820</v>
      </c>
      <c r="K61">
        <v>0</v>
      </c>
      <c r="L61">
        <v>0</v>
      </c>
    </row>
    <row r="62" spans="1:12" x14ac:dyDescent="0.2">
      <c r="A62" t="s">
        <v>548</v>
      </c>
      <c r="B62">
        <v>61</v>
      </c>
      <c r="C62">
        <v>34</v>
      </c>
      <c r="D62">
        <v>1</v>
      </c>
      <c r="E62">
        <v>2</v>
      </c>
      <c r="F62" t="s">
        <v>1822</v>
      </c>
      <c r="G62" t="s">
        <v>1823</v>
      </c>
      <c r="H62" t="s">
        <v>1822</v>
      </c>
      <c r="K62">
        <v>0</v>
      </c>
      <c r="L62">
        <v>0</v>
      </c>
    </row>
    <row r="63" spans="1:12" x14ac:dyDescent="0.2">
      <c r="A63" t="s">
        <v>549</v>
      </c>
      <c r="B63">
        <v>62</v>
      </c>
      <c r="C63">
        <v>36</v>
      </c>
      <c r="D63">
        <v>1</v>
      </c>
      <c r="E63">
        <v>2</v>
      </c>
      <c r="F63" t="s">
        <v>1824</v>
      </c>
      <c r="G63" t="s">
        <v>1825</v>
      </c>
      <c r="H63" t="s">
        <v>1824</v>
      </c>
      <c r="K63">
        <v>0</v>
      </c>
      <c r="L63">
        <v>0</v>
      </c>
    </row>
    <row r="64" spans="1:12" x14ac:dyDescent="0.2">
      <c r="A64" t="s">
        <v>550</v>
      </c>
      <c r="B64">
        <v>63</v>
      </c>
      <c r="C64">
        <v>40</v>
      </c>
      <c r="D64">
        <v>1</v>
      </c>
      <c r="E64">
        <v>2</v>
      </c>
      <c r="F64" t="s">
        <v>1826</v>
      </c>
      <c r="G64" t="s">
        <v>1827</v>
      </c>
      <c r="H64" t="s">
        <v>1826</v>
      </c>
      <c r="K64">
        <v>0</v>
      </c>
      <c r="L64">
        <v>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1"/>
  <sheetViews>
    <sheetView topLeftCell="A40" workbookViewId="0">
      <selection activeCell="G48" sqref="G48"/>
    </sheetView>
  </sheetViews>
  <sheetFormatPr defaultRowHeight="13.2" x14ac:dyDescent="0.2"/>
  <cols>
    <col min="1" max="1" width="7.109375" style="64" bestFit="1" customWidth="1"/>
    <col min="2" max="2" width="15.88671875" bestFit="1" customWidth="1"/>
  </cols>
  <sheetData>
    <row r="1" spans="1:2" x14ac:dyDescent="0.2">
      <c r="A1" s="190" t="s">
        <v>2621</v>
      </c>
      <c r="B1" s="191"/>
    </row>
    <row r="2" spans="1:2" x14ac:dyDescent="0.2">
      <c r="A2" s="97" t="s">
        <v>2627</v>
      </c>
      <c r="B2" s="101" t="s">
        <v>2628</v>
      </c>
    </row>
    <row r="3" spans="1:2" x14ac:dyDescent="0.2">
      <c r="A3" s="107">
        <v>1</v>
      </c>
      <c r="B3" s="100" t="s">
        <v>2422</v>
      </c>
    </row>
    <row r="4" spans="1:2" x14ac:dyDescent="0.2">
      <c r="A4" s="108">
        <v>2</v>
      </c>
      <c r="B4" s="96" t="s">
        <v>2423</v>
      </c>
    </row>
    <row r="5" spans="1:2" x14ac:dyDescent="0.2">
      <c r="A5" s="108">
        <v>3</v>
      </c>
      <c r="B5" s="96" t="s">
        <v>2424</v>
      </c>
    </row>
    <row r="6" spans="1:2" x14ac:dyDescent="0.2">
      <c r="A6" s="108">
        <v>4</v>
      </c>
      <c r="B6" s="96" t="s">
        <v>2425</v>
      </c>
    </row>
    <row r="7" spans="1:2" x14ac:dyDescent="0.2">
      <c r="A7" s="108">
        <v>5</v>
      </c>
      <c r="B7" s="96" t="s">
        <v>2426</v>
      </c>
    </row>
    <row r="8" spans="1:2" x14ac:dyDescent="0.2">
      <c r="A8" s="108">
        <v>6</v>
      </c>
      <c r="B8" s="96" t="s">
        <v>2427</v>
      </c>
    </row>
    <row r="9" spans="1:2" x14ac:dyDescent="0.2">
      <c r="A9" s="108">
        <v>7</v>
      </c>
      <c r="B9" s="96" t="s">
        <v>2428</v>
      </c>
    </row>
    <row r="10" spans="1:2" x14ac:dyDescent="0.2">
      <c r="A10" s="108">
        <v>8</v>
      </c>
      <c r="B10" s="96" t="s">
        <v>2429</v>
      </c>
    </row>
    <row r="11" spans="1:2" x14ac:dyDescent="0.2">
      <c r="A11" s="108">
        <v>9</v>
      </c>
      <c r="B11" s="96" t="s">
        <v>2430</v>
      </c>
    </row>
    <row r="12" spans="1:2" x14ac:dyDescent="0.2">
      <c r="A12" s="108">
        <v>10</v>
      </c>
      <c r="B12" s="96" t="s">
        <v>2431</v>
      </c>
    </row>
    <row r="13" spans="1:2" x14ac:dyDescent="0.2">
      <c r="A13" s="108">
        <v>11</v>
      </c>
      <c r="B13" s="96" t="s">
        <v>2432</v>
      </c>
    </row>
    <row r="14" spans="1:2" x14ac:dyDescent="0.2">
      <c r="A14" s="109">
        <v>12</v>
      </c>
      <c r="B14" s="98" t="s">
        <v>2433</v>
      </c>
    </row>
    <row r="15" spans="1:2" x14ac:dyDescent="0.2">
      <c r="A15" s="188" t="s">
        <v>2622</v>
      </c>
      <c r="B15" s="189"/>
    </row>
    <row r="16" spans="1:2" x14ac:dyDescent="0.2">
      <c r="A16" s="97" t="s">
        <v>2627</v>
      </c>
      <c r="B16" s="101" t="s">
        <v>2628</v>
      </c>
    </row>
    <row r="17" spans="1:2" x14ac:dyDescent="0.2">
      <c r="A17" s="99">
        <v>13</v>
      </c>
      <c r="B17" s="100" t="s">
        <v>2422</v>
      </c>
    </row>
    <row r="18" spans="1:2" x14ac:dyDescent="0.2">
      <c r="A18" s="95">
        <v>14</v>
      </c>
      <c r="B18" s="96" t="s">
        <v>2423</v>
      </c>
    </row>
    <row r="19" spans="1:2" x14ac:dyDescent="0.2">
      <c r="A19" s="95">
        <v>15</v>
      </c>
      <c r="B19" s="96" t="s">
        <v>2424</v>
      </c>
    </row>
    <row r="20" spans="1:2" x14ac:dyDescent="0.2">
      <c r="A20" s="95">
        <v>16</v>
      </c>
      <c r="B20" s="96" t="s">
        <v>2426</v>
      </c>
    </row>
    <row r="21" spans="1:2" x14ac:dyDescent="0.2">
      <c r="A21" s="95">
        <v>17</v>
      </c>
      <c r="B21" s="96" t="s">
        <v>2427</v>
      </c>
    </row>
    <row r="22" spans="1:2" x14ac:dyDescent="0.2">
      <c r="A22" s="95">
        <v>18</v>
      </c>
      <c r="B22" s="96" t="s">
        <v>2434</v>
      </c>
    </row>
    <row r="23" spans="1:2" x14ac:dyDescent="0.2">
      <c r="A23" s="95">
        <v>19</v>
      </c>
      <c r="B23" s="96" t="s">
        <v>2430</v>
      </c>
    </row>
    <row r="24" spans="1:2" x14ac:dyDescent="0.2">
      <c r="A24" s="95">
        <v>20</v>
      </c>
      <c r="B24" s="96" t="s">
        <v>2431</v>
      </c>
    </row>
    <row r="25" spans="1:2" x14ac:dyDescent="0.2">
      <c r="A25" s="95">
        <v>21</v>
      </c>
      <c r="B25" s="96" t="s">
        <v>2432</v>
      </c>
    </row>
    <row r="26" spans="1:2" x14ac:dyDescent="0.2">
      <c r="A26" s="97">
        <v>22</v>
      </c>
      <c r="B26" s="98" t="s">
        <v>2433</v>
      </c>
    </row>
    <row r="27" spans="1:2" x14ac:dyDescent="0.2">
      <c r="A27" s="188" t="s">
        <v>2623</v>
      </c>
      <c r="B27" s="189"/>
    </row>
    <row r="28" spans="1:2" x14ac:dyDescent="0.2">
      <c r="A28" s="97" t="s">
        <v>2627</v>
      </c>
      <c r="B28" s="101" t="s">
        <v>2628</v>
      </c>
    </row>
    <row r="29" spans="1:2" x14ac:dyDescent="0.2">
      <c r="A29" s="99">
        <v>23</v>
      </c>
      <c r="B29" s="100" t="s">
        <v>2435</v>
      </c>
    </row>
    <row r="30" spans="1:2" x14ac:dyDescent="0.2">
      <c r="A30" s="95">
        <v>24</v>
      </c>
      <c r="B30" s="96" t="s">
        <v>2436</v>
      </c>
    </row>
    <row r="31" spans="1:2" x14ac:dyDescent="0.2">
      <c r="A31" s="95">
        <v>25</v>
      </c>
      <c r="B31" s="96" t="s">
        <v>2437</v>
      </c>
    </row>
    <row r="32" spans="1:2" x14ac:dyDescent="0.2">
      <c r="A32" s="95">
        <v>26</v>
      </c>
      <c r="B32" s="96" t="s">
        <v>2438</v>
      </c>
    </row>
    <row r="33" spans="1:2" x14ac:dyDescent="0.2">
      <c r="A33" s="95">
        <v>27</v>
      </c>
      <c r="B33" s="96" t="s">
        <v>2439</v>
      </c>
    </row>
    <row r="34" spans="1:2" x14ac:dyDescent="0.2">
      <c r="A34" s="95">
        <v>28</v>
      </c>
      <c r="B34" s="96" t="s">
        <v>2440</v>
      </c>
    </row>
    <row r="35" spans="1:2" x14ac:dyDescent="0.2">
      <c r="A35" s="95">
        <v>29</v>
      </c>
      <c r="B35" s="96" t="s">
        <v>2441</v>
      </c>
    </row>
    <row r="36" spans="1:2" x14ac:dyDescent="0.2">
      <c r="A36" s="95">
        <v>30</v>
      </c>
      <c r="B36" s="96" t="s">
        <v>2442</v>
      </c>
    </row>
    <row r="37" spans="1:2" x14ac:dyDescent="0.2">
      <c r="A37" s="95">
        <v>31</v>
      </c>
      <c r="B37" s="96" t="s">
        <v>2443</v>
      </c>
    </row>
    <row r="38" spans="1:2" x14ac:dyDescent="0.2">
      <c r="A38" s="95">
        <v>32</v>
      </c>
      <c r="B38" s="96" t="s">
        <v>2444</v>
      </c>
    </row>
    <row r="39" spans="1:2" x14ac:dyDescent="0.2">
      <c r="A39" s="95">
        <v>33</v>
      </c>
      <c r="B39" s="96" t="s">
        <v>2445</v>
      </c>
    </row>
    <row r="40" spans="1:2" x14ac:dyDescent="0.2">
      <c r="A40" s="97">
        <v>34</v>
      </c>
      <c r="B40" s="98" t="s">
        <v>2448</v>
      </c>
    </row>
    <row r="41" spans="1:2" x14ac:dyDescent="0.2">
      <c r="A41" s="188" t="s">
        <v>2624</v>
      </c>
      <c r="B41" s="189"/>
    </row>
    <row r="42" spans="1:2" x14ac:dyDescent="0.2">
      <c r="A42" s="97" t="s">
        <v>2627</v>
      </c>
      <c r="B42" s="101" t="s">
        <v>2628</v>
      </c>
    </row>
    <row r="43" spans="1:2" x14ac:dyDescent="0.2">
      <c r="A43" s="99">
        <v>35</v>
      </c>
      <c r="B43" s="100" t="s">
        <v>2435</v>
      </c>
    </row>
    <row r="44" spans="1:2" x14ac:dyDescent="0.2">
      <c r="A44" s="95">
        <v>36</v>
      </c>
      <c r="B44" s="96" t="s">
        <v>2436</v>
      </c>
    </row>
    <row r="45" spans="1:2" x14ac:dyDescent="0.2">
      <c r="A45" s="95">
        <v>37</v>
      </c>
      <c r="B45" s="96" t="s">
        <v>2437</v>
      </c>
    </row>
    <row r="46" spans="1:2" x14ac:dyDescent="0.2">
      <c r="A46" s="95">
        <v>38</v>
      </c>
      <c r="B46" s="96" t="s">
        <v>2439</v>
      </c>
    </row>
    <row r="47" spans="1:2" x14ac:dyDescent="0.2">
      <c r="A47" s="95">
        <v>39</v>
      </c>
      <c r="B47" s="96" t="s">
        <v>2440</v>
      </c>
    </row>
    <row r="48" spans="1:2" x14ac:dyDescent="0.2">
      <c r="A48" s="95">
        <v>40</v>
      </c>
      <c r="B48" s="96" t="s">
        <v>2447</v>
      </c>
    </row>
    <row r="49" spans="1:2" x14ac:dyDescent="0.2">
      <c r="A49" s="95">
        <v>41</v>
      </c>
      <c r="B49" s="96" t="s">
        <v>2443</v>
      </c>
    </row>
    <row r="50" spans="1:2" x14ac:dyDescent="0.2">
      <c r="A50" s="95">
        <v>42</v>
      </c>
      <c r="B50" s="96" t="s">
        <v>2444</v>
      </c>
    </row>
    <row r="51" spans="1:2" x14ac:dyDescent="0.2">
      <c r="A51" s="95">
        <v>43</v>
      </c>
      <c r="B51" s="96" t="s">
        <v>2445</v>
      </c>
    </row>
    <row r="52" spans="1:2" x14ac:dyDescent="0.2">
      <c r="A52" s="97">
        <v>44</v>
      </c>
      <c r="B52" s="98" t="s">
        <v>2446</v>
      </c>
    </row>
    <row r="53" spans="1:2" x14ac:dyDescent="0.2">
      <c r="A53" s="188" t="s">
        <v>2625</v>
      </c>
      <c r="B53" s="189"/>
    </row>
    <row r="54" spans="1:2" x14ac:dyDescent="0.2">
      <c r="A54" s="97" t="s">
        <v>2627</v>
      </c>
      <c r="B54" s="101" t="s">
        <v>2628</v>
      </c>
    </row>
    <row r="55" spans="1:2" x14ac:dyDescent="0.2">
      <c r="A55" s="99">
        <v>45</v>
      </c>
      <c r="B55" s="100" t="s">
        <v>2449</v>
      </c>
    </row>
    <row r="56" spans="1:2" x14ac:dyDescent="0.2">
      <c r="A56" s="95">
        <v>46</v>
      </c>
      <c r="B56" s="96" t="s">
        <v>2450</v>
      </c>
    </row>
    <row r="57" spans="1:2" x14ac:dyDescent="0.2">
      <c r="A57" s="95">
        <v>47</v>
      </c>
      <c r="B57" s="96" t="s">
        <v>2451</v>
      </c>
    </row>
    <row r="58" spans="1:2" x14ac:dyDescent="0.2">
      <c r="A58" s="95">
        <v>48</v>
      </c>
      <c r="B58" s="96" t="s">
        <v>2452</v>
      </c>
    </row>
    <row r="59" spans="1:2" x14ac:dyDescent="0.2">
      <c r="A59" s="95">
        <v>49</v>
      </c>
      <c r="B59" s="96" t="s">
        <v>2453</v>
      </c>
    </row>
    <row r="60" spans="1:2" x14ac:dyDescent="0.2">
      <c r="A60" s="95">
        <v>50</v>
      </c>
      <c r="B60" s="96" t="s">
        <v>2454</v>
      </c>
    </row>
    <row r="61" spans="1:2" x14ac:dyDescent="0.2">
      <c r="A61" s="95">
        <v>51</v>
      </c>
      <c r="B61" s="96" t="s">
        <v>2455</v>
      </c>
    </row>
    <row r="62" spans="1:2" x14ac:dyDescent="0.2">
      <c r="A62" s="97">
        <v>52</v>
      </c>
      <c r="B62" s="98" t="s">
        <v>2456</v>
      </c>
    </row>
    <row r="63" spans="1:2" x14ac:dyDescent="0.2">
      <c r="A63" s="188" t="s">
        <v>2626</v>
      </c>
      <c r="B63" s="189"/>
    </row>
    <row r="64" spans="1:2" x14ac:dyDescent="0.2">
      <c r="A64" s="97" t="s">
        <v>2627</v>
      </c>
      <c r="B64" s="101" t="s">
        <v>2628</v>
      </c>
    </row>
    <row r="65" spans="1:2" x14ac:dyDescent="0.2">
      <c r="A65" s="99">
        <v>53</v>
      </c>
      <c r="B65" s="100" t="s">
        <v>2449</v>
      </c>
    </row>
    <row r="66" spans="1:2" x14ac:dyDescent="0.2">
      <c r="A66" s="95">
        <v>54</v>
      </c>
      <c r="B66" s="96" t="s">
        <v>2457</v>
      </c>
    </row>
    <row r="67" spans="1:2" x14ac:dyDescent="0.2">
      <c r="A67" s="95">
        <v>55</v>
      </c>
      <c r="B67" s="96" t="s">
        <v>2452</v>
      </c>
    </row>
    <row r="68" spans="1:2" x14ac:dyDescent="0.2">
      <c r="A68" s="95">
        <v>56</v>
      </c>
      <c r="B68" s="96" t="s">
        <v>2453</v>
      </c>
    </row>
    <row r="69" spans="1:2" x14ac:dyDescent="0.2">
      <c r="A69" s="95">
        <v>57</v>
      </c>
      <c r="B69" s="96" t="s">
        <v>2454</v>
      </c>
    </row>
    <row r="70" spans="1:2" x14ac:dyDescent="0.2">
      <c r="A70" s="95">
        <v>58</v>
      </c>
      <c r="B70" s="96" t="s">
        <v>2455</v>
      </c>
    </row>
    <row r="71" spans="1:2" x14ac:dyDescent="0.2">
      <c r="A71" s="97">
        <v>59</v>
      </c>
      <c r="B71" s="98" t="s">
        <v>2458</v>
      </c>
    </row>
  </sheetData>
  <mergeCells count="6">
    <mergeCell ref="A63:B63"/>
    <mergeCell ref="A1:B1"/>
    <mergeCell ref="A15:B15"/>
    <mergeCell ref="A27:B27"/>
    <mergeCell ref="A41:B41"/>
    <mergeCell ref="A53:B5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53"/>
  <sheetViews>
    <sheetView workbookViewId="0">
      <selection activeCell="G48" sqref="G48"/>
    </sheetView>
  </sheetViews>
  <sheetFormatPr defaultRowHeight="13.2" x14ac:dyDescent="0.2"/>
  <sheetData>
    <row r="2" spans="1:3" x14ac:dyDescent="0.2">
      <c r="A2">
        <v>1</v>
      </c>
      <c r="B2" t="s">
        <v>1646</v>
      </c>
      <c r="C2">
        <v>1</v>
      </c>
    </row>
    <row r="3" spans="1:3" x14ac:dyDescent="0.2">
      <c r="A3">
        <v>2</v>
      </c>
      <c r="B3" t="s">
        <v>2649</v>
      </c>
      <c r="C3">
        <v>2</v>
      </c>
    </row>
    <row r="4" spans="1:3" x14ac:dyDescent="0.2">
      <c r="A4">
        <v>3</v>
      </c>
      <c r="B4" t="s">
        <v>2650</v>
      </c>
      <c r="C4">
        <v>3</v>
      </c>
    </row>
    <row r="5" spans="1:3" x14ac:dyDescent="0.2">
      <c r="A5">
        <v>4</v>
      </c>
      <c r="B5" t="s">
        <v>2651</v>
      </c>
      <c r="C5">
        <v>4</v>
      </c>
    </row>
    <row r="6" spans="1:3" x14ac:dyDescent="0.2">
      <c r="A6">
        <v>5</v>
      </c>
      <c r="B6" t="s">
        <v>2652</v>
      </c>
      <c r="C6">
        <v>5</v>
      </c>
    </row>
    <row r="7" spans="1:3" x14ac:dyDescent="0.2">
      <c r="A7">
        <v>6</v>
      </c>
      <c r="B7" t="s">
        <v>2653</v>
      </c>
      <c r="C7">
        <v>6</v>
      </c>
    </row>
    <row r="8" spans="1:3" x14ac:dyDescent="0.2">
      <c r="A8">
        <v>7</v>
      </c>
      <c r="B8" t="s">
        <v>2654</v>
      </c>
      <c r="C8">
        <v>7</v>
      </c>
    </row>
    <row r="9" spans="1:3" x14ac:dyDescent="0.2">
      <c r="A9">
        <v>8</v>
      </c>
      <c r="B9" t="s">
        <v>2655</v>
      </c>
      <c r="C9">
        <v>8</v>
      </c>
    </row>
    <row r="10" spans="1:3" x14ac:dyDescent="0.2">
      <c r="A10">
        <v>9</v>
      </c>
      <c r="B10" t="s">
        <v>177</v>
      </c>
      <c r="C10">
        <v>9</v>
      </c>
    </row>
    <row r="11" spans="1:3" x14ac:dyDescent="0.2">
      <c r="A11">
        <v>10</v>
      </c>
      <c r="B11" t="s">
        <v>2656</v>
      </c>
      <c r="C11">
        <v>10</v>
      </c>
    </row>
    <row r="12" spans="1:3" x14ac:dyDescent="0.2">
      <c r="A12">
        <v>11</v>
      </c>
      <c r="B12" t="s">
        <v>176</v>
      </c>
      <c r="C12">
        <v>11</v>
      </c>
    </row>
    <row r="13" spans="1:3" x14ac:dyDescent="0.2">
      <c r="A13">
        <v>12</v>
      </c>
      <c r="B13" t="s">
        <v>2657</v>
      </c>
      <c r="C13">
        <v>12</v>
      </c>
    </row>
    <row r="14" spans="1:3" x14ac:dyDescent="0.2">
      <c r="A14">
        <v>13</v>
      </c>
      <c r="B14" t="s">
        <v>1855</v>
      </c>
      <c r="C14">
        <v>13</v>
      </c>
    </row>
    <row r="15" spans="1:3" x14ac:dyDescent="0.2">
      <c r="A15">
        <v>14</v>
      </c>
      <c r="B15" t="s">
        <v>2658</v>
      </c>
      <c r="C15">
        <v>14</v>
      </c>
    </row>
    <row r="16" spans="1:3" x14ac:dyDescent="0.2">
      <c r="A16">
        <v>15</v>
      </c>
      <c r="B16" t="s">
        <v>2659</v>
      </c>
      <c r="C16">
        <v>15</v>
      </c>
    </row>
    <row r="17" spans="1:3" x14ac:dyDescent="0.2">
      <c r="A17">
        <v>16</v>
      </c>
      <c r="B17" t="s">
        <v>2660</v>
      </c>
      <c r="C17">
        <v>16</v>
      </c>
    </row>
    <row r="18" spans="1:3" x14ac:dyDescent="0.2">
      <c r="A18">
        <v>17</v>
      </c>
      <c r="B18" t="s">
        <v>2661</v>
      </c>
      <c r="C18">
        <v>17</v>
      </c>
    </row>
    <row r="19" spans="1:3" x14ac:dyDescent="0.2">
      <c r="A19">
        <v>18</v>
      </c>
      <c r="B19" t="s">
        <v>2662</v>
      </c>
      <c r="C19">
        <v>18</v>
      </c>
    </row>
    <row r="20" spans="1:3" x14ac:dyDescent="0.2">
      <c r="A20">
        <v>19</v>
      </c>
      <c r="B20" t="s">
        <v>2663</v>
      </c>
      <c r="C20">
        <v>19</v>
      </c>
    </row>
    <row r="21" spans="1:3" x14ac:dyDescent="0.2">
      <c r="A21">
        <v>20</v>
      </c>
      <c r="B21" t="s">
        <v>2664</v>
      </c>
      <c r="C21">
        <v>20</v>
      </c>
    </row>
    <row r="22" spans="1:3" x14ac:dyDescent="0.2">
      <c r="A22">
        <v>21</v>
      </c>
      <c r="B22" t="s">
        <v>2665</v>
      </c>
      <c r="C22">
        <v>21</v>
      </c>
    </row>
    <row r="23" spans="1:3" x14ac:dyDescent="0.2">
      <c r="A23">
        <v>22</v>
      </c>
      <c r="B23" t="s">
        <v>2666</v>
      </c>
      <c r="C23">
        <v>22</v>
      </c>
    </row>
    <row r="24" spans="1:3" x14ac:dyDescent="0.2">
      <c r="A24">
        <v>23</v>
      </c>
      <c r="B24" t="s">
        <v>2667</v>
      </c>
      <c r="C24">
        <v>23</v>
      </c>
    </row>
    <row r="25" spans="1:3" x14ac:dyDescent="0.2">
      <c r="A25">
        <v>24</v>
      </c>
      <c r="B25" t="s">
        <v>2668</v>
      </c>
      <c r="C25">
        <v>24</v>
      </c>
    </row>
    <row r="26" spans="1:3" x14ac:dyDescent="0.2">
      <c r="A26">
        <v>25</v>
      </c>
      <c r="B26" t="s">
        <v>2669</v>
      </c>
      <c r="C26">
        <v>25</v>
      </c>
    </row>
    <row r="27" spans="1:3" x14ac:dyDescent="0.2">
      <c r="A27">
        <v>26</v>
      </c>
      <c r="B27" t="s">
        <v>2670</v>
      </c>
      <c r="C27">
        <v>26</v>
      </c>
    </row>
    <row r="28" spans="1:3" x14ac:dyDescent="0.2">
      <c r="A28">
        <v>27</v>
      </c>
      <c r="B28" t="s">
        <v>2671</v>
      </c>
      <c r="C28">
        <v>27</v>
      </c>
    </row>
    <row r="29" spans="1:3" x14ac:dyDescent="0.2">
      <c r="A29">
        <v>28</v>
      </c>
      <c r="B29" t="s">
        <v>2672</v>
      </c>
      <c r="C29">
        <v>28</v>
      </c>
    </row>
    <row r="30" spans="1:3" x14ac:dyDescent="0.2">
      <c r="A30">
        <v>29</v>
      </c>
      <c r="B30" t="s">
        <v>178</v>
      </c>
      <c r="C30">
        <v>29</v>
      </c>
    </row>
    <row r="31" spans="1:3" x14ac:dyDescent="0.2">
      <c r="A31">
        <v>30</v>
      </c>
      <c r="B31" t="s">
        <v>2673</v>
      </c>
      <c r="C31">
        <v>30</v>
      </c>
    </row>
    <row r="32" spans="1:3" x14ac:dyDescent="0.2">
      <c r="A32">
        <v>31</v>
      </c>
      <c r="B32" t="s">
        <v>2406</v>
      </c>
      <c r="C32">
        <v>31</v>
      </c>
    </row>
    <row r="33" spans="1:3" x14ac:dyDescent="0.2">
      <c r="A33">
        <v>32</v>
      </c>
      <c r="B33" t="s">
        <v>2674</v>
      </c>
      <c r="C33">
        <v>32</v>
      </c>
    </row>
    <row r="34" spans="1:3" x14ac:dyDescent="0.2">
      <c r="A34">
        <v>33</v>
      </c>
      <c r="B34" t="s">
        <v>2675</v>
      </c>
      <c r="C34">
        <v>33</v>
      </c>
    </row>
    <row r="35" spans="1:3" x14ac:dyDescent="0.2">
      <c r="A35">
        <v>34</v>
      </c>
      <c r="B35" t="s">
        <v>2676</v>
      </c>
      <c r="C35">
        <v>34</v>
      </c>
    </row>
    <row r="36" spans="1:3" x14ac:dyDescent="0.2">
      <c r="A36">
        <v>35</v>
      </c>
      <c r="B36" t="s">
        <v>2677</v>
      </c>
      <c r="C36">
        <v>35</v>
      </c>
    </row>
    <row r="37" spans="1:3" x14ac:dyDescent="0.2">
      <c r="A37">
        <v>36</v>
      </c>
      <c r="B37" t="s">
        <v>2678</v>
      </c>
      <c r="C37">
        <v>36</v>
      </c>
    </row>
    <row r="38" spans="1:3" x14ac:dyDescent="0.2">
      <c r="A38">
        <v>37</v>
      </c>
    </row>
    <row r="39" spans="1:3" x14ac:dyDescent="0.2">
      <c r="A39">
        <v>38</v>
      </c>
    </row>
    <row r="40" spans="1:3" x14ac:dyDescent="0.2">
      <c r="A40">
        <v>39</v>
      </c>
    </row>
    <row r="41" spans="1:3" x14ac:dyDescent="0.2">
      <c r="A41">
        <v>40</v>
      </c>
    </row>
    <row r="42" spans="1:3" x14ac:dyDescent="0.2">
      <c r="A42">
        <v>41</v>
      </c>
    </row>
    <row r="43" spans="1:3" x14ac:dyDescent="0.2">
      <c r="A43">
        <v>42</v>
      </c>
    </row>
    <row r="44" spans="1:3" x14ac:dyDescent="0.2">
      <c r="A44">
        <v>43</v>
      </c>
    </row>
    <row r="45" spans="1:3" x14ac:dyDescent="0.2">
      <c r="A45">
        <v>44</v>
      </c>
    </row>
    <row r="46" spans="1:3" x14ac:dyDescent="0.2">
      <c r="A46">
        <v>45</v>
      </c>
    </row>
    <row r="47" spans="1:3" x14ac:dyDescent="0.2">
      <c r="A47">
        <v>46</v>
      </c>
    </row>
    <row r="48" spans="1:3" x14ac:dyDescent="0.2">
      <c r="A48">
        <v>47</v>
      </c>
    </row>
    <row r="49" spans="1:1" x14ac:dyDescent="0.2">
      <c r="A49">
        <v>48</v>
      </c>
    </row>
    <row r="50" spans="1:1" x14ac:dyDescent="0.2">
      <c r="A50">
        <v>49</v>
      </c>
    </row>
    <row r="51" spans="1:1" x14ac:dyDescent="0.2">
      <c r="A51">
        <v>50</v>
      </c>
    </row>
    <row r="52" spans="1:1" x14ac:dyDescent="0.2">
      <c r="A52">
        <v>51</v>
      </c>
    </row>
    <row r="53" spans="1:1" x14ac:dyDescent="0.2">
      <c r="A53">
        <v>52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男子</vt:lpstr>
      <vt:lpstr>女子</vt:lpstr>
      <vt:lpstr>入力のしかた</vt:lpstr>
      <vt:lpstr>入力一覧表</vt:lpstr>
      <vt:lpstr>NANS DATA</vt:lpstr>
      <vt:lpstr>Sheet1</vt:lpstr>
      <vt:lpstr>種目</vt:lpstr>
      <vt:lpstr>所属</vt:lpstr>
      <vt:lpstr>入力一覧表!Print_Area</vt:lpstr>
      <vt:lpstr>入力一覧表!Print_Titles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dc:creator>
  <cp:lastModifiedBy>KURO</cp:lastModifiedBy>
  <cp:lastPrinted>2022-08-03T02:44:04Z</cp:lastPrinted>
  <dcterms:created xsi:type="dcterms:W3CDTF">2018-06-04T08:28:21Z</dcterms:created>
  <dcterms:modified xsi:type="dcterms:W3CDTF">2022-08-03T02:47:47Z</dcterms:modified>
</cp:coreProperties>
</file>